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e2ea1c2ee3f628/ドキュメント/jictf/league-tokai/"/>
    </mc:Choice>
  </mc:AlternateContent>
  <xr:revisionPtr revIDLastSave="21" documentId="11_A7532E84DBED5A15171C6F648332E0CC4CA31405" xr6:coauthVersionLast="47" xr6:coauthVersionMax="47" xr10:uidLastSave="{9BF58124-2AFE-416B-827D-482E1FD16F18}"/>
  <bookViews>
    <workbookView xWindow="6300" yWindow="1080" windowWidth="11028" windowHeight="10920" xr2:uid="{00000000-000D-0000-FFFF-FFFF00000000}"/>
  </bookViews>
  <sheets>
    <sheet name="結果報告" sheetId="4" r:id="rId1"/>
    <sheet name="書き方" sheetId="5" r:id="rId2"/>
    <sheet name="組み合わせ" sheetId="6" r:id="rId3"/>
    <sheet name="GA" sheetId="7" r:id="rId4"/>
    <sheet name="GB" sheetId="8" r:id="rId5"/>
    <sheet name="1A" sheetId="9" r:id="rId6"/>
    <sheet name="1B" sheetId="12" r:id="rId7"/>
    <sheet name="2A" sheetId="13" r:id="rId8"/>
    <sheet name="2B" sheetId="14" r:id="rId9"/>
  </sheets>
  <calcPr calcId="191029"/>
</workbook>
</file>

<file path=xl/calcChain.xml><?xml version="1.0" encoding="utf-8"?>
<calcChain xmlns="http://schemas.openxmlformats.org/spreadsheetml/2006/main">
  <c r="U53" i="4" l="1"/>
  <c r="T53" i="4"/>
  <c r="S53" i="4"/>
  <c r="R53" i="4"/>
  <c r="Q53" i="4"/>
  <c r="P53" i="4"/>
  <c r="O53" i="4"/>
  <c r="N53" i="4"/>
  <c r="M53" i="4"/>
  <c r="U52" i="4"/>
  <c r="T52" i="4"/>
  <c r="S52" i="4"/>
  <c r="R52" i="4"/>
  <c r="Q52" i="4"/>
  <c r="P52" i="4"/>
  <c r="O52" i="4"/>
  <c r="N52" i="4"/>
  <c r="M52" i="4"/>
  <c r="U51" i="4"/>
  <c r="T51" i="4"/>
  <c r="S51" i="4"/>
  <c r="R51" i="4"/>
  <c r="Q51" i="4"/>
  <c r="P51" i="4"/>
  <c r="O51" i="4"/>
  <c r="N51" i="4"/>
  <c r="M51" i="4"/>
  <c r="U50" i="4"/>
  <c r="T50" i="4"/>
  <c r="S50" i="4"/>
  <c r="R50" i="4"/>
  <c r="Q50" i="4"/>
  <c r="P50" i="4"/>
  <c r="O50" i="4"/>
  <c r="N50" i="4"/>
  <c r="M50" i="4"/>
  <c r="U49" i="4"/>
  <c r="T49" i="4"/>
  <c r="S49" i="4"/>
  <c r="R49" i="4"/>
  <c r="Q49" i="4"/>
  <c r="P49" i="4"/>
  <c r="O49" i="4"/>
  <c r="N49" i="4"/>
  <c r="M49" i="4"/>
  <c r="U48" i="4"/>
  <c r="T48" i="4"/>
  <c r="S48" i="4"/>
  <c r="R48" i="4"/>
  <c r="Q48" i="4"/>
  <c r="P48" i="4"/>
  <c r="O48" i="4"/>
  <c r="N48" i="4"/>
  <c r="M48" i="4"/>
  <c r="U47" i="4"/>
  <c r="T47" i="4"/>
  <c r="S47" i="4"/>
  <c r="R47" i="4"/>
  <c r="Q47" i="4"/>
  <c r="P47" i="4"/>
  <c r="O47" i="4"/>
  <c r="N47" i="4"/>
  <c r="M47" i="4"/>
  <c r="U46" i="4"/>
  <c r="T46" i="4"/>
  <c r="S46" i="4"/>
  <c r="R46" i="4"/>
  <c r="Q46" i="4"/>
  <c r="P46" i="4"/>
  <c r="O46" i="4"/>
  <c r="N46" i="4"/>
  <c r="M46" i="4"/>
  <c r="U45" i="4"/>
  <c r="T45" i="4"/>
  <c r="S45" i="4"/>
  <c r="R45" i="4"/>
  <c r="Q45" i="4"/>
  <c r="P45" i="4"/>
  <c r="O45" i="4"/>
  <c r="N45" i="4"/>
  <c r="M45" i="4"/>
  <c r="U44" i="4"/>
  <c r="T44" i="4"/>
  <c r="S44" i="4"/>
  <c r="R44" i="4"/>
  <c r="Q44" i="4"/>
  <c r="P44" i="4"/>
  <c r="O44" i="4"/>
  <c r="N44" i="4"/>
  <c r="M44" i="4"/>
  <c r="U43" i="4"/>
  <c r="T43" i="4"/>
  <c r="S43" i="4"/>
  <c r="R43" i="4"/>
  <c r="Q43" i="4"/>
  <c r="P43" i="4"/>
  <c r="O43" i="4"/>
  <c r="N43" i="4"/>
  <c r="M43" i="4"/>
  <c r="U42" i="4"/>
  <c r="T42" i="4"/>
  <c r="S42" i="4"/>
  <c r="R42" i="4"/>
  <c r="Q42" i="4"/>
  <c r="P42" i="4"/>
  <c r="O42" i="4"/>
  <c r="N42" i="4"/>
  <c r="M42" i="4"/>
  <c r="U41" i="4"/>
  <c r="T41" i="4"/>
  <c r="S41" i="4"/>
  <c r="R41" i="4"/>
  <c r="Q41" i="4"/>
  <c r="P41" i="4"/>
  <c r="O41" i="4"/>
  <c r="N41" i="4"/>
  <c r="M41" i="4"/>
  <c r="B12" i="6"/>
  <c r="B11" i="6"/>
  <c r="B9" i="6"/>
  <c r="B10" i="6"/>
  <c r="B8" i="6"/>
  <c r="B7" i="6"/>
  <c r="A12" i="6"/>
  <c r="A11" i="6"/>
  <c r="A10" i="6"/>
  <c r="A9" i="6"/>
  <c r="A8" i="6"/>
  <c r="A7" i="6"/>
  <c r="H18" i="4"/>
  <c r="G18" i="4"/>
  <c r="H17" i="4"/>
  <c r="G17" i="4"/>
  <c r="H15" i="4"/>
  <c r="G15" i="4"/>
  <c r="H13" i="4"/>
  <c r="G13" i="4"/>
  <c r="H11" i="4"/>
  <c r="G11" i="4"/>
  <c r="E19" i="4" l="1"/>
  <c r="C19" i="4"/>
  <c r="U40" i="4"/>
  <c r="T40" i="4"/>
  <c r="S40" i="4"/>
  <c r="R40" i="4"/>
  <c r="Q40" i="4"/>
  <c r="P40" i="4"/>
  <c r="O40" i="4"/>
  <c r="N40" i="4"/>
  <c r="M40" i="4"/>
  <c r="U39" i="4"/>
  <c r="T39" i="4"/>
  <c r="S39" i="4"/>
  <c r="R39" i="4"/>
  <c r="Q39" i="4"/>
  <c r="P39" i="4"/>
  <c r="O39" i="4"/>
  <c r="N39" i="4"/>
  <c r="M39" i="4"/>
  <c r="U38" i="4"/>
  <c r="T38" i="4"/>
  <c r="S38" i="4"/>
  <c r="R38" i="4"/>
  <c r="Q38" i="4"/>
  <c r="P38" i="4"/>
  <c r="O38" i="4"/>
  <c r="N38" i="4"/>
  <c r="M38" i="4"/>
  <c r="U37" i="4"/>
  <c r="T37" i="4"/>
  <c r="S37" i="4"/>
  <c r="R37" i="4"/>
  <c r="Q37" i="4"/>
  <c r="P37" i="4"/>
  <c r="O37" i="4"/>
  <c r="N37" i="4"/>
  <c r="M37" i="4"/>
  <c r="U36" i="4"/>
  <c r="T36" i="4"/>
  <c r="S36" i="4"/>
  <c r="R36" i="4"/>
  <c r="Q36" i="4"/>
  <c r="P36" i="4"/>
  <c r="O36" i="4"/>
  <c r="N36" i="4"/>
  <c r="M36" i="4"/>
  <c r="U35" i="4"/>
  <c r="T35" i="4"/>
  <c r="S35" i="4"/>
  <c r="R35" i="4"/>
  <c r="Q35" i="4"/>
  <c r="P35" i="4"/>
  <c r="O35" i="4"/>
  <c r="N35" i="4"/>
  <c r="M35" i="4"/>
  <c r="U34" i="4"/>
  <c r="T34" i="4"/>
  <c r="S34" i="4"/>
  <c r="R34" i="4"/>
  <c r="Q34" i="4"/>
  <c r="P34" i="4"/>
  <c r="O34" i="4"/>
  <c r="N34" i="4"/>
  <c r="M34" i="4"/>
  <c r="U33" i="4"/>
  <c r="T33" i="4"/>
  <c r="S33" i="4"/>
  <c r="R33" i="4"/>
  <c r="Q33" i="4"/>
  <c r="P33" i="4"/>
  <c r="O33" i="4"/>
  <c r="N33" i="4"/>
  <c r="M33" i="4"/>
  <c r="U32" i="4"/>
  <c r="T32" i="4"/>
  <c r="S32" i="4"/>
  <c r="R32" i="4"/>
  <c r="Q32" i="4"/>
  <c r="P32" i="4"/>
  <c r="O32" i="4"/>
  <c r="N32" i="4"/>
  <c r="M32" i="4"/>
  <c r="U31" i="4"/>
  <c r="T31" i="4"/>
  <c r="S31" i="4"/>
  <c r="R31" i="4"/>
  <c r="Q31" i="4"/>
  <c r="P31" i="4"/>
  <c r="O31" i="4"/>
  <c r="N31" i="4"/>
  <c r="M31" i="4"/>
  <c r="U30" i="4"/>
  <c r="T30" i="4"/>
  <c r="S30" i="4"/>
  <c r="R30" i="4"/>
  <c r="Q30" i="4"/>
  <c r="P30" i="4"/>
  <c r="O30" i="4"/>
  <c r="N30" i="4"/>
  <c r="M30" i="4"/>
  <c r="U29" i="4"/>
  <c r="T29" i="4"/>
  <c r="S29" i="4"/>
  <c r="R29" i="4"/>
  <c r="Q29" i="4"/>
  <c r="P29" i="4"/>
  <c r="O29" i="4"/>
  <c r="N29" i="4"/>
  <c r="M29" i="4"/>
  <c r="U28" i="4"/>
  <c r="T28" i="4"/>
  <c r="S28" i="4"/>
  <c r="R28" i="4"/>
  <c r="Q28" i="4"/>
  <c r="P28" i="4"/>
  <c r="O28" i="4"/>
  <c r="N28" i="4"/>
  <c r="M28" i="4"/>
  <c r="U27" i="4"/>
  <c r="T27" i="4"/>
  <c r="S27" i="4"/>
  <c r="R27" i="4"/>
  <c r="Q27" i="4"/>
  <c r="P27" i="4"/>
  <c r="O27" i="4"/>
  <c r="N27" i="4"/>
  <c r="M27" i="4"/>
  <c r="U26" i="4"/>
  <c r="T26" i="4"/>
  <c r="S26" i="4"/>
  <c r="R26" i="4"/>
  <c r="Q26" i="4"/>
  <c r="P26" i="4"/>
  <c r="O26" i="4"/>
  <c r="N26" i="4"/>
  <c r="M26" i="4"/>
  <c r="U25" i="4"/>
  <c r="T25" i="4"/>
  <c r="S25" i="4"/>
  <c r="R25" i="4"/>
  <c r="Q25" i="4"/>
  <c r="P25" i="4"/>
  <c r="O25" i="4"/>
  <c r="N25" i="4"/>
  <c r="M25" i="4"/>
  <c r="U24" i="4"/>
  <c r="T24" i="4"/>
  <c r="S24" i="4"/>
  <c r="R24" i="4"/>
  <c r="Q24" i="4"/>
  <c r="P24" i="4"/>
  <c r="O24" i="4"/>
  <c r="N24" i="4"/>
  <c r="M24" i="4"/>
  <c r="U23" i="4"/>
  <c r="T23" i="4"/>
  <c r="S23" i="4"/>
  <c r="R23" i="4"/>
  <c r="Q23" i="4"/>
  <c r="P23" i="4"/>
  <c r="O23" i="4"/>
  <c r="N23" i="4"/>
  <c r="M23" i="4"/>
  <c r="U22" i="4"/>
  <c r="T22" i="4"/>
  <c r="S22" i="4"/>
  <c r="R22" i="4"/>
  <c r="Q22" i="4"/>
  <c r="P22" i="4"/>
  <c r="O22" i="4"/>
  <c r="N22" i="4"/>
  <c r="M22" i="4"/>
  <c r="U21" i="4"/>
  <c r="T21" i="4"/>
  <c r="S21" i="4"/>
  <c r="R21" i="4"/>
  <c r="Q21" i="4"/>
  <c r="P21" i="4"/>
  <c r="O21" i="4"/>
  <c r="N21" i="4"/>
  <c r="M21" i="4"/>
  <c r="F21" i="4"/>
  <c r="B5" i="4" l="1"/>
  <c r="I7" i="4"/>
  <c r="F29" i="4"/>
  <c r="F28" i="4"/>
  <c r="F27" i="4"/>
  <c r="F26" i="4"/>
  <c r="K41" i="4" s="1"/>
  <c r="F25" i="4"/>
  <c r="F24" i="4"/>
  <c r="F23" i="4"/>
  <c r="F22" i="4"/>
  <c r="B19" i="4"/>
  <c r="F19" i="4"/>
  <c r="F16" i="5"/>
  <c r="B16" i="5"/>
  <c r="K53" i="4" l="1"/>
  <c r="J48" i="4"/>
  <c r="J42" i="4"/>
  <c r="K47" i="4"/>
  <c r="J43" i="4"/>
  <c r="K46" i="4"/>
  <c r="K49" i="4"/>
  <c r="J41" i="4"/>
  <c r="J50" i="4"/>
  <c r="K48" i="4"/>
  <c r="J49" i="4"/>
  <c r="K42" i="4"/>
  <c r="J51" i="4"/>
  <c r="K52" i="4"/>
  <c r="K43" i="4"/>
  <c r="J53" i="4"/>
  <c r="J45" i="4"/>
  <c r="K44" i="4"/>
  <c r="K50" i="4"/>
  <c r="J46" i="4"/>
  <c r="J52" i="4"/>
  <c r="J44" i="4"/>
  <c r="J47" i="4"/>
  <c r="K45" i="4"/>
  <c r="K51" i="4"/>
  <c r="K32" i="4"/>
  <c r="I10" i="4"/>
  <c r="K38" i="4"/>
  <c r="K34" i="4"/>
  <c r="K26" i="4"/>
  <c r="K22" i="4"/>
  <c r="J38" i="4"/>
  <c r="J30" i="4"/>
  <c r="J26" i="4"/>
  <c r="K21" i="4"/>
  <c r="K30" i="4"/>
  <c r="J34" i="4"/>
  <c r="J22" i="4"/>
  <c r="K37" i="4"/>
  <c r="K33" i="4"/>
  <c r="K29" i="4"/>
  <c r="K25" i="4"/>
  <c r="J37" i="4"/>
  <c r="J33" i="4"/>
  <c r="J29" i="4"/>
  <c r="J25" i="4"/>
  <c r="J21" i="4"/>
  <c r="K28" i="4"/>
  <c r="J32" i="4"/>
  <c r="K35" i="4"/>
  <c r="J39" i="4"/>
  <c r="J23" i="4"/>
  <c r="K36" i="4"/>
  <c r="J40" i="4"/>
  <c r="J24" i="4"/>
  <c r="K27" i="4"/>
  <c r="J31" i="4"/>
  <c r="J36" i="4"/>
  <c r="K39" i="4"/>
  <c r="K23" i="4"/>
  <c r="J27" i="4"/>
  <c r="K24" i="4"/>
  <c r="J28" i="4"/>
  <c r="K31" i="4"/>
  <c r="J35" i="4"/>
  <c r="K40" i="4"/>
</calcChain>
</file>

<file path=xl/sharedStrings.xml><?xml version="1.0" encoding="utf-8"?>
<sst xmlns="http://schemas.openxmlformats.org/spreadsheetml/2006/main" count="334" uniqueCount="281">
  <si>
    <t>D2</t>
    <phoneticPr fontId="3"/>
  </si>
  <si>
    <t>-</t>
    <phoneticPr fontId="3"/>
  </si>
  <si>
    <t>v.s</t>
    <phoneticPr fontId="3"/>
  </si>
  <si>
    <t>D1</t>
    <phoneticPr fontId="3"/>
  </si>
  <si>
    <t>D3</t>
    <phoneticPr fontId="3"/>
  </si>
  <si>
    <t>S1</t>
    <phoneticPr fontId="3"/>
  </si>
  <si>
    <t>S2</t>
    <phoneticPr fontId="3"/>
  </si>
  <si>
    <t>試合結果報告の書き方例</t>
    <rPh sb="0" eb="2">
      <t>シアイ</t>
    </rPh>
    <rPh sb="2" eb="4">
      <t>ケッカ</t>
    </rPh>
    <rPh sb="4" eb="6">
      <t>ホウコク</t>
    </rPh>
    <rPh sb="7" eb="8">
      <t>カ</t>
    </rPh>
    <rPh sb="9" eb="10">
      <t>カタ</t>
    </rPh>
    <rPh sb="10" eb="11">
      <t>レイ</t>
    </rPh>
    <phoneticPr fontId="3"/>
  </si>
  <si>
    <t>鈴木　一郎</t>
    <rPh sb="0" eb="2">
      <t>スズキ</t>
    </rPh>
    <rPh sb="3" eb="5">
      <t>イチロウ</t>
    </rPh>
    <phoneticPr fontId="3"/>
  </si>
  <si>
    <t>松井　秀樹</t>
    <rPh sb="0" eb="2">
      <t>マツイ</t>
    </rPh>
    <rPh sb="3" eb="5">
      <t>ヒデキ</t>
    </rPh>
    <phoneticPr fontId="3"/>
  </si>
  <si>
    <t>7/4</t>
    <phoneticPr fontId="3"/>
  </si>
  <si>
    <t>長嶋　茂雄</t>
    <rPh sb="0" eb="2">
      <t>ナガシマ</t>
    </rPh>
    <rPh sb="3" eb="5">
      <t>シゲオ</t>
    </rPh>
    <phoneticPr fontId="3"/>
  </si>
  <si>
    <t>王　貞治</t>
    <rPh sb="0" eb="1">
      <t>オウ</t>
    </rPh>
    <rPh sb="2" eb="4">
      <t>サダハル</t>
    </rPh>
    <phoneticPr fontId="3"/>
  </si>
  <si>
    <t>日付</t>
    <rPh sb="0" eb="2">
      <t>ヒヅケ</t>
    </rPh>
    <phoneticPr fontId="3"/>
  </si>
  <si>
    <t>会場</t>
    <rPh sb="0" eb="2">
      <t>カイジョウ</t>
    </rPh>
    <phoneticPr fontId="3"/>
  </si>
  <si>
    <t>三菱コート</t>
    <rPh sb="0" eb="2">
      <t>ミツビシ</t>
    </rPh>
    <phoneticPr fontId="3"/>
  </si>
  <si>
    <t>ret</t>
    <phoneticPr fontId="3"/>
  </si>
  <si>
    <t>-</t>
    <phoneticPr fontId="3"/>
  </si>
  <si>
    <t>掛布　雅之</t>
    <rPh sb="0" eb="2">
      <t>カケフ</t>
    </rPh>
    <rPh sb="3" eb="5">
      <t>マサユキ</t>
    </rPh>
    <phoneticPr fontId="3"/>
  </si>
  <si>
    <t>松井　和頭央</t>
    <rPh sb="0" eb="2">
      <t>マツイ</t>
    </rPh>
    <rPh sb="3" eb="4">
      <t>ワ</t>
    </rPh>
    <rPh sb="4" eb="5">
      <t>アタマ</t>
    </rPh>
    <rPh sb="5" eb="6">
      <t>ヒサシ</t>
    </rPh>
    <phoneticPr fontId="3"/>
  </si>
  <si>
    <t>井口　資仁</t>
    <rPh sb="0" eb="2">
      <t>イグチ</t>
    </rPh>
    <phoneticPr fontId="3"/>
  </si>
  <si>
    <t>金本　知憲</t>
    <phoneticPr fontId="3"/>
  </si>
  <si>
    <t>清原 和博</t>
    <phoneticPr fontId="3"/>
  </si>
  <si>
    <t>岡田　彰布</t>
    <rPh sb="0" eb="2">
      <t>オカダ</t>
    </rPh>
    <phoneticPr fontId="3"/>
  </si>
  <si>
    <t>地区</t>
    <rPh sb="0" eb="2">
      <t>チク</t>
    </rPh>
    <phoneticPr fontId="3"/>
  </si>
  <si>
    <t>リーグ</t>
    <phoneticPr fontId="3"/>
  </si>
  <si>
    <t>ブロック</t>
    <phoneticPr fontId="3"/>
  </si>
  <si>
    <t>ゴールド</t>
    <phoneticPr fontId="3"/>
  </si>
  <si>
    <t>A</t>
    <phoneticPr fontId="3"/>
  </si>
  <si>
    <t>＊”黄色”の欄のみ記入のこと</t>
    <rPh sb="2" eb="4">
      <t>キイロ</t>
    </rPh>
    <rPh sb="6" eb="7">
      <t>ラン</t>
    </rPh>
    <rPh sb="9" eb="11">
      <t>キニュウ</t>
    </rPh>
    <phoneticPr fontId="3"/>
  </si>
  <si>
    <t>ファイル名のつけ方</t>
    <rPh sb="4" eb="5">
      <t>メイ</t>
    </rPh>
    <rPh sb="8" eb="9">
      <t>カタ</t>
    </rPh>
    <phoneticPr fontId="3"/>
  </si>
  <si>
    <t>北海道、北信越、関東、東海、関西、中国、北九州、南九州</t>
    <rPh sb="0" eb="3">
      <t>ホッカイドウ</t>
    </rPh>
    <rPh sb="4" eb="5">
      <t>ホク</t>
    </rPh>
    <rPh sb="5" eb="7">
      <t>シンエツ</t>
    </rPh>
    <rPh sb="8" eb="10">
      <t>カントウ</t>
    </rPh>
    <rPh sb="11" eb="13">
      <t>トウカイ</t>
    </rPh>
    <rPh sb="14" eb="16">
      <t>カンサイ</t>
    </rPh>
    <rPh sb="17" eb="19">
      <t>チュウゴク</t>
    </rPh>
    <rPh sb="20" eb="23">
      <t>キタキュウシュウ</t>
    </rPh>
    <rPh sb="24" eb="25">
      <t>ミナミ</t>
    </rPh>
    <rPh sb="25" eb="27">
      <t>キュウシュウ</t>
    </rPh>
    <phoneticPr fontId="3"/>
  </si>
  <si>
    <t>・[地区]</t>
    <rPh sb="2" eb="4">
      <t>チク</t>
    </rPh>
    <phoneticPr fontId="3"/>
  </si>
  <si>
    <t>･[リーグ]</t>
    <phoneticPr fontId="3"/>
  </si>
  <si>
    <t>・[ブロック]</t>
    <phoneticPr fontId="3"/>
  </si>
  <si>
    <t>ゴールド＝G、1部＝１、2部＝２・・・（全角文字）</t>
    <rPh sb="8" eb="9">
      <t>ブ</t>
    </rPh>
    <rPh sb="13" eb="14">
      <t>ブ</t>
    </rPh>
    <rPh sb="20" eb="22">
      <t>ゼンカク</t>
    </rPh>
    <rPh sb="22" eb="24">
      <t>モジ</t>
    </rPh>
    <phoneticPr fontId="3"/>
  </si>
  <si>
    <t>Aブロック＝A、Bブロック＝B、　（全角文字）　ブロック分けがない場合は不要</t>
    <rPh sb="18" eb="20">
      <t>ゼンカク</t>
    </rPh>
    <rPh sb="20" eb="22">
      <t>モジ</t>
    </rPh>
    <phoneticPr fontId="3"/>
  </si>
  <si>
    <t>例：　</t>
    <rPh sb="0" eb="1">
      <t>レイ</t>
    </rPh>
    <phoneticPr fontId="3"/>
  </si>
  <si>
    <t>試合日付と試合会場を記入</t>
  </si>
  <si>
    <t>選手名はフルネームで。</t>
  </si>
  <si>
    <t>スコアは半角数字で。</t>
  </si>
  <si>
    <t>最初から棄権の場合は、真ん中の欄に”ret”（半角）</t>
    <phoneticPr fontId="3"/>
  </si>
  <si>
    <t>タイブレークのスコアは、真ん中の欄に半角で。</t>
    <phoneticPr fontId="3"/>
  </si>
  <si>
    <t>試合途中で棄権の場合も、真ん中の欄に”ret”（半角）</t>
    <phoneticPr fontId="3"/>
  </si>
  <si>
    <t>＊詳細は、「書き方」のシート参照</t>
    <rPh sb="1" eb="3">
      <t>ショウサイ</t>
    </rPh>
    <rPh sb="6" eb="7">
      <t>カ</t>
    </rPh>
    <rPh sb="8" eb="9">
      <t>カタ</t>
    </rPh>
    <rPh sb="14" eb="16">
      <t>サンショウ</t>
    </rPh>
    <phoneticPr fontId="3"/>
  </si>
  <si>
    <t>＊ JICTF-result-[地区][リーグ][ブロック].xls　とする</t>
    <rPh sb="16" eb="18">
      <t>チク</t>
    </rPh>
    <phoneticPr fontId="3"/>
  </si>
  <si>
    <r>
      <t xml:space="preserve">関西ゴールドAブロックの場合：  </t>
    </r>
    <r>
      <rPr>
        <b/>
        <sz val="11"/>
        <rFont val="ＭＳ Ｐゴシック"/>
        <family val="3"/>
        <charset val="128"/>
      </rPr>
      <t>JICTF-result-関西GA</t>
    </r>
    <phoneticPr fontId="3"/>
  </si>
  <si>
    <r>
      <t>南九州２部の場合　　　　　　　：　</t>
    </r>
    <r>
      <rPr>
        <b/>
        <sz val="11"/>
        <rFont val="ＭＳ Ｐゴシック"/>
        <family val="3"/>
        <charset val="128"/>
      </rPr>
      <t>JICTF-result-南九州２</t>
    </r>
    <rPh sb="0" eb="1">
      <t>ミナミ</t>
    </rPh>
    <rPh sb="1" eb="3">
      <t>キュウシュウ</t>
    </rPh>
    <rPh sb="4" eb="5">
      <t>ブ</t>
    </rPh>
    <rPh sb="6" eb="8">
      <t>バアイ</t>
    </rPh>
    <rPh sb="30" eb="31">
      <t>ミナミ</t>
    </rPh>
    <rPh sb="31" eb="33">
      <t>キュウシュウ</t>
    </rPh>
    <phoneticPr fontId="3"/>
  </si>
  <si>
    <t>JICTF試合結果報告</t>
    <rPh sb="5" eb="7">
      <t>シアイ</t>
    </rPh>
    <rPh sb="7" eb="9">
      <t>ケッカ</t>
    </rPh>
    <rPh sb="9" eb="11">
      <t>ホウコク</t>
    </rPh>
    <phoneticPr fontId="3"/>
  </si>
  <si>
    <t>チームA</t>
    <phoneticPr fontId="3"/>
  </si>
  <si>
    <t>チームB</t>
    <phoneticPr fontId="3"/>
  </si>
  <si>
    <t>●「組み合わせ一覧」</t>
    <rPh sb="2" eb="3">
      <t>ク</t>
    </rPh>
    <rPh sb="4" eb="5">
      <t>ア</t>
    </rPh>
    <rPh sb="7" eb="9">
      <t>イチラン</t>
    </rPh>
    <phoneticPr fontId="3"/>
  </si>
  <si>
    <t>「組み合わせ」シートの上位チームを左側に記載すること。</t>
    <rPh sb="1" eb="2">
      <t>ク</t>
    </rPh>
    <rPh sb="3" eb="4">
      <t>ア</t>
    </rPh>
    <rPh sb="11" eb="13">
      <t>ジョウイ</t>
    </rPh>
    <rPh sb="17" eb="19">
      <t>ヒダリガワ</t>
    </rPh>
    <rPh sb="20" eb="22">
      <t>キサイ</t>
    </rPh>
    <phoneticPr fontId="3"/>
  </si>
  <si>
    <t>1部</t>
    <rPh sb="1" eb="2">
      <t>ブ</t>
    </rPh>
    <phoneticPr fontId="3"/>
  </si>
  <si>
    <t>2部</t>
    <rPh sb="1" eb="2">
      <t>ブ</t>
    </rPh>
    <phoneticPr fontId="3"/>
  </si>
  <si>
    <t>B</t>
    <phoneticPr fontId="3"/>
  </si>
  <si>
    <t xml:space="preserve"> ※地区リーグ戦の前にピンクの欄を更新のこと</t>
    <rPh sb="2" eb="4">
      <t>チク</t>
    </rPh>
    <rPh sb="7" eb="8">
      <t>セン</t>
    </rPh>
    <rPh sb="9" eb="10">
      <t>マエ</t>
    </rPh>
    <rPh sb="15" eb="16">
      <t>ラン</t>
    </rPh>
    <rPh sb="17" eb="19">
      <t>コウシン</t>
    </rPh>
    <phoneticPr fontId="22"/>
  </si>
  <si>
    <t>Ａ－１</t>
  </si>
  <si>
    <t>Ａ－２</t>
  </si>
  <si>
    <t>Ａ－３</t>
  </si>
  <si>
    <t>Ａ－４</t>
  </si>
  <si>
    <t>Ａ－５</t>
  </si>
  <si>
    <t>Ａ－６</t>
  </si>
  <si>
    <t>2018年度JICTF全国社会人テニス</t>
    <rPh sb="4" eb="5">
      <t>ネン</t>
    </rPh>
    <rPh sb="5" eb="6">
      <t>ド</t>
    </rPh>
    <rPh sb="11" eb="13">
      <t>ゼンコク</t>
    </rPh>
    <rPh sb="13" eb="15">
      <t>シャカイ</t>
    </rPh>
    <rPh sb="15" eb="16">
      <t>ジン</t>
    </rPh>
    <phoneticPr fontId="3"/>
  </si>
  <si>
    <t>登録
No.</t>
    <phoneticPr fontId="3"/>
  </si>
  <si>
    <t>【ブロック：A】</t>
    <phoneticPr fontId="3"/>
  </si>
  <si>
    <t>&lt;&lt;出場選手登録簿&gt;&gt;</t>
    <rPh sb="2" eb="4">
      <t>シュツジョウ</t>
    </rPh>
    <rPh sb="4" eb="6">
      <t>センシュ</t>
    </rPh>
    <rPh sb="6" eb="9">
      <t>トウロクボ</t>
    </rPh>
    <phoneticPr fontId="3"/>
  </si>
  <si>
    <t>Ｂ－１</t>
  </si>
  <si>
    <t>Ｂ－２</t>
  </si>
  <si>
    <t>Ｂ－３</t>
  </si>
  <si>
    <t>Ｂ－４</t>
  </si>
  <si>
    <t>Ｂ－５</t>
  </si>
  <si>
    <t>Ｂ－６</t>
  </si>
  <si>
    <t>【ブロック：B】</t>
    <phoneticPr fontId="3"/>
  </si>
  <si>
    <t>【ブロック：A】</t>
    <phoneticPr fontId="3"/>
  </si>
  <si>
    <t>東海</t>
    <rPh sb="0" eb="2">
      <t>トウカイ</t>
    </rPh>
    <phoneticPr fontId="3"/>
  </si>
  <si>
    <t>大沢　二朗</t>
  </si>
  <si>
    <t>中本　　光</t>
  </si>
  <si>
    <t>来本　貴裕</t>
  </si>
  <si>
    <t>柴田　敏充</t>
  </si>
  <si>
    <t>鈴木　裕也</t>
  </si>
  <si>
    <t>後藤　良一</t>
  </si>
  <si>
    <t>吉村　康平</t>
  </si>
  <si>
    <t>野口　敏裕</t>
  </si>
  <si>
    <t>山本　貴統</t>
  </si>
  <si>
    <t>水野　陽介</t>
  </si>
  <si>
    <t>近藤　　隆</t>
  </si>
  <si>
    <t>郷家　孝徳</t>
  </si>
  <si>
    <t>近藤　哲生</t>
  </si>
  <si>
    <t>渡辺　勇人</t>
  </si>
  <si>
    <t>門園　達郎</t>
  </si>
  <si>
    <t>越野　邦彦</t>
  </si>
  <si>
    <t>加藤　雄士</t>
  </si>
  <si>
    <t>小林　研太</t>
  </si>
  <si>
    <t>磯部　雄輔</t>
  </si>
  <si>
    <t>野口　周久</t>
  </si>
  <si>
    <t>大杉　　亨</t>
  </si>
  <si>
    <t>野田　竜司</t>
  </si>
  <si>
    <t>太田　宏司</t>
  </si>
  <si>
    <t>池田　尊穂</t>
  </si>
  <si>
    <t>南　　俊成</t>
  </si>
  <si>
    <t>今村　恭輔</t>
  </si>
  <si>
    <t>内村　敏彦</t>
  </si>
  <si>
    <t>吉留　大樹</t>
  </si>
  <si>
    <t>中山　博登</t>
  </si>
  <si>
    <t>梅田　和俊</t>
  </si>
  <si>
    <t>安田　竣一</t>
  </si>
  <si>
    <t>豊田通商</t>
  </si>
  <si>
    <t>豊田合成</t>
  </si>
  <si>
    <t>東レ名古屋</t>
  </si>
  <si>
    <t>大川　剛矢</t>
  </si>
  <si>
    <t>久郷　　宗</t>
  </si>
  <si>
    <t>太田　秀樹</t>
  </si>
  <si>
    <t>高谷　繁雄</t>
  </si>
  <si>
    <t>佐竹　良夫</t>
  </si>
  <si>
    <t>水野　博文</t>
  </si>
  <si>
    <t>郷地　真宜</t>
  </si>
  <si>
    <t>末広　好伸</t>
  </si>
  <si>
    <t>鈴木　哲也</t>
  </si>
  <si>
    <t>佐々木史朗</t>
  </si>
  <si>
    <t>上代　昌道</t>
  </si>
  <si>
    <t>浜谷　晃平</t>
  </si>
  <si>
    <t>大野　裕二</t>
  </si>
  <si>
    <t>中矢　智孝</t>
  </si>
  <si>
    <t>座光寺　悠</t>
  </si>
  <si>
    <t>横江　正幸</t>
  </si>
  <si>
    <t>黒田　直寛</t>
  </si>
  <si>
    <t>神山　敬俊</t>
  </si>
  <si>
    <t>水野　貴志</t>
  </si>
  <si>
    <t>藤原　武史</t>
  </si>
  <si>
    <t>島野　哲哉</t>
  </si>
  <si>
    <t>川地　正禎</t>
  </si>
  <si>
    <t>大石　嗣也</t>
  </si>
  <si>
    <t>青木　俊典</t>
  </si>
  <si>
    <t>立花　和也</t>
  </si>
  <si>
    <t>斉藤　彰久</t>
  </si>
  <si>
    <t>小出　将嗣</t>
  </si>
  <si>
    <t>青山　浩司</t>
  </si>
  <si>
    <t>値賀　洋史</t>
  </si>
  <si>
    <t>梅岡　和章</t>
  </si>
  <si>
    <t>塚田　和也</t>
  </si>
  <si>
    <t>野中　雄気</t>
  </si>
  <si>
    <t>平山　和真</t>
  </si>
  <si>
    <t>河合　巧幾</t>
  </si>
  <si>
    <t>堀内　俊哉</t>
  </si>
  <si>
    <t>中川　祐希</t>
  </si>
  <si>
    <t>服部　啓太</t>
  </si>
  <si>
    <t>山本　太郎</t>
  </si>
  <si>
    <t>内藤　千裕</t>
  </si>
  <si>
    <t>東海ゴールドリーグ戦</t>
    <rPh sb="0" eb="2">
      <t>トウカイ</t>
    </rPh>
    <rPh sb="9" eb="10">
      <t>セン</t>
    </rPh>
    <phoneticPr fontId="3"/>
  </si>
  <si>
    <t>東海Ⅰ部リーグ戦</t>
    <rPh sb="0" eb="2">
      <t>トウカイ</t>
    </rPh>
    <rPh sb="3" eb="4">
      <t>ブ</t>
    </rPh>
    <rPh sb="7" eb="8">
      <t>セン</t>
    </rPh>
    <phoneticPr fontId="3"/>
  </si>
  <si>
    <t>東海Ⅱ部リーグ戦</t>
    <rPh sb="0" eb="2">
      <t>トウカイ</t>
    </rPh>
    <rPh sb="3" eb="4">
      <t>ブ</t>
    </rPh>
    <rPh sb="7" eb="8">
      <t>セン</t>
    </rPh>
    <phoneticPr fontId="3"/>
  </si>
  <si>
    <t>ゴールドリーグ</t>
    <phoneticPr fontId="22"/>
  </si>
  <si>
    <t>Aブロック</t>
    <phoneticPr fontId="22"/>
  </si>
  <si>
    <t>Bブロック</t>
    <phoneticPr fontId="22"/>
  </si>
  <si>
    <t>-</t>
  </si>
  <si>
    <t>勝ち試合数、勝ちゲーム数は自動計算されます。（この欄は、何も記入しないでください）</t>
    <rPh sb="2" eb="4">
      <t>シアイ</t>
    </rPh>
    <rPh sb="4" eb="5">
      <t>スウ</t>
    </rPh>
    <rPh sb="6" eb="7">
      <t>カ</t>
    </rPh>
    <phoneticPr fontId="3"/>
  </si>
  <si>
    <t>齋藤　智久</t>
  </si>
  <si>
    <t>古川　優輝</t>
  </si>
  <si>
    <t>緒方　凱一</t>
  </si>
  <si>
    <t>安田　有賢</t>
  </si>
  <si>
    <t>島　　康輔</t>
  </si>
  <si>
    <t>宋　　燁韜</t>
  </si>
  <si>
    <t>田中　瞭良</t>
  </si>
  <si>
    <t>和泉　　淳</t>
  </si>
  <si>
    <t>吉川　輝良</t>
  </si>
  <si>
    <t>日本ガイシ</t>
  </si>
  <si>
    <t>安江　直人</t>
  </si>
  <si>
    <t>小林　博治</t>
  </si>
  <si>
    <t>後藤　由充</t>
  </si>
  <si>
    <t>佐藤　慎祐</t>
  </si>
  <si>
    <t>岩井　義樹</t>
  </si>
  <si>
    <t>川北　彬広</t>
  </si>
  <si>
    <t>大森　経右</t>
  </si>
  <si>
    <t>丸谷　　彰</t>
  </si>
  <si>
    <t>古田　大揮</t>
  </si>
  <si>
    <t>大谷　拓也</t>
  </si>
  <si>
    <t>横地　恒平</t>
  </si>
  <si>
    <t>近藤　翔英</t>
  </si>
  <si>
    <t>上野　陽祐</t>
  </si>
  <si>
    <t>井上　　春</t>
  </si>
  <si>
    <t>大塚　紘史</t>
  </si>
  <si>
    <t>桶田　英志</t>
  </si>
  <si>
    <t>2019年度JICTF全国社会人テニス</t>
    <rPh sb="4" eb="5">
      <t>ネン</t>
    </rPh>
    <rPh sb="5" eb="6">
      <t>ド</t>
    </rPh>
    <rPh sb="11" eb="13">
      <t>ゼンコク</t>
    </rPh>
    <rPh sb="13" eb="15">
      <t>シャカイ</t>
    </rPh>
    <rPh sb="15" eb="16">
      <t>ジン</t>
    </rPh>
    <phoneticPr fontId="3"/>
  </si>
  <si>
    <t>JICT東海地区リーグ組み合わせ一覧</t>
    <rPh sb="4" eb="6">
      <t>トウカイ</t>
    </rPh>
    <rPh sb="6" eb="8">
      <t>チク</t>
    </rPh>
    <rPh sb="11" eb="12">
      <t>ク</t>
    </rPh>
    <rPh sb="13" eb="14">
      <t>ア</t>
    </rPh>
    <rPh sb="16" eb="18">
      <t>イチラン</t>
    </rPh>
    <phoneticPr fontId="3"/>
  </si>
  <si>
    <t>高橋　識成</t>
  </si>
  <si>
    <t>稲熊　元紀</t>
  </si>
  <si>
    <t>大池　崇博</t>
  </si>
  <si>
    <t>宮原佑一郎</t>
  </si>
  <si>
    <t>佐原　大之</t>
  </si>
  <si>
    <t>渡邉　　潤</t>
  </si>
  <si>
    <t>神谷　友規</t>
  </si>
  <si>
    <t>東原　直也</t>
  </si>
  <si>
    <t>八巻　研太</t>
  </si>
  <si>
    <t>黒川　雅貴</t>
  </si>
  <si>
    <t>山口　哲也</t>
  </si>
  <si>
    <t>伊奈　弘喜</t>
  </si>
  <si>
    <t>田畑　安樹</t>
  </si>
  <si>
    <t>山口　雄矢</t>
  </si>
  <si>
    <t>青山　篤郎</t>
  </si>
  <si>
    <t>大倉　哲也</t>
  </si>
  <si>
    <t>丸市　啓輔</t>
  </si>
  <si>
    <t>川本　倫也</t>
  </si>
  <si>
    <t>松川　真也</t>
  </si>
  <si>
    <t>服部　至法</t>
  </si>
  <si>
    <t>仮谷　直生</t>
  </si>
  <si>
    <t>岡井　健吾</t>
  </si>
  <si>
    <t>アイシン</t>
  </si>
  <si>
    <t>長森　健夫</t>
  </si>
  <si>
    <t>水野　智仁</t>
  </si>
  <si>
    <t>川上　晃司</t>
  </si>
  <si>
    <t>辻　　賢一</t>
  </si>
  <si>
    <t>宮代　　龍</t>
  </si>
  <si>
    <t>高橋　雅巳</t>
  </si>
  <si>
    <t>松尾　魁人</t>
  </si>
  <si>
    <t>佐川　　海</t>
  </si>
  <si>
    <t>中川　　航</t>
  </si>
  <si>
    <t>山内　　明</t>
  </si>
  <si>
    <t>和崎　省吾</t>
  </si>
  <si>
    <t>笠松　　健</t>
  </si>
  <si>
    <t>重松　拓弥</t>
  </si>
  <si>
    <t>黄　　賢人</t>
  </si>
  <si>
    <t>鏡　　健斗</t>
  </si>
  <si>
    <t>名幸　　寿</t>
  </si>
  <si>
    <t>蛭川　和樹</t>
  </si>
  <si>
    <t>石　　　珏</t>
  </si>
  <si>
    <t>遠山　　巧　</t>
  </si>
  <si>
    <t>高橋　弘人</t>
  </si>
  <si>
    <t>片岡　直樹</t>
  </si>
  <si>
    <t>後藤　久嗣</t>
  </si>
  <si>
    <t>高坂　瞭汰</t>
  </si>
  <si>
    <t>瀧原　　諒</t>
  </si>
  <si>
    <t>岩本　　章</t>
  </si>
  <si>
    <t>市川　雄大</t>
  </si>
  <si>
    <t>ゴールド</t>
  </si>
  <si>
    <t>2023年度</t>
    <rPh sb="4" eb="6">
      <t>ネンド</t>
    </rPh>
    <phoneticPr fontId="22"/>
  </si>
  <si>
    <t>ｵｰｴｽｼﾞｰ</t>
  </si>
  <si>
    <t>大間 俊一郎</t>
  </si>
  <si>
    <t>木下 翔二朗</t>
  </si>
  <si>
    <t>世古口 知也</t>
  </si>
  <si>
    <t>倉知　大樹</t>
  </si>
  <si>
    <t>武石　大空</t>
  </si>
  <si>
    <t>木俣　良介</t>
  </si>
  <si>
    <t>後藤　壮貴</t>
  </si>
  <si>
    <t>宮瀬　崇琉</t>
  </si>
  <si>
    <t>村山　直大</t>
  </si>
  <si>
    <t>江坂　　啓</t>
  </si>
  <si>
    <t>阿原　　出</t>
  </si>
  <si>
    <t>田原 健太郎</t>
  </si>
  <si>
    <t>杜　　雨菁　</t>
  </si>
  <si>
    <t>関　　海都</t>
  </si>
  <si>
    <t>脇本　将太</t>
  </si>
  <si>
    <t>三菱自動車岡崎</t>
    <rPh sb="5" eb="7">
      <t>オカザキ</t>
    </rPh>
    <phoneticPr fontId="3"/>
  </si>
  <si>
    <t>ブラザー工業</t>
  </si>
  <si>
    <t>石井　勝大</t>
  </si>
  <si>
    <t>布施　龍佑</t>
  </si>
  <si>
    <t>蒲野　祐貴</t>
  </si>
  <si>
    <t>由良　和也</t>
  </si>
  <si>
    <t>田中 裕一郎</t>
  </si>
  <si>
    <t>中野　崇志</t>
  </si>
  <si>
    <t>西野　光紀</t>
  </si>
  <si>
    <t>鳥山　肖太</t>
  </si>
  <si>
    <t>林　　正紘</t>
  </si>
  <si>
    <t>田淵　宏輝</t>
  </si>
  <si>
    <t>小川　隼輝</t>
  </si>
  <si>
    <t>山内　大樹</t>
  </si>
  <si>
    <t>笹田　将宏</t>
  </si>
  <si>
    <t>西川原 圭太</t>
  </si>
  <si>
    <t>犬飼　遼太</t>
  </si>
  <si>
    <t>藪　　巧光</t>
  </si>
  <si>
    <t>廣田　　豊</t>
  </si>
  <si>
    <t>宮本　　司</t>
  </si>
  <si>
    <t>山下　大輔</t>
  </si>
  <si>
    <t>酒井　翔矢</t>
  </si>
  <si>
    <t>吉田　祐基</t>
  </si>
  <si>
    <t>真田　洋介</t>
  </si>
  <si>
    <t>福村　和哉</t>
  </si>
  <si>
    <t>源田　悟史</t>
  </si>
  <si>
    <t>三菱電機中部</t>
    <rPh sb="4" eb="6">
      <t>チュウブ</t>
    </rPh>
    <phoneticPr fontId="3"/>
  </si>
  <si>
    <t>名古屋市役所</t>
    <rPh sb="3" eb="6">
      <t>シヤクショ</t>
    </rPh>
    <phoneticPr fontId="3"/>
  </si>
  <si>
    <t>長谷川 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</si>
</sst>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8"/>
      <name val="ＭＳ 明朝"/>
      <family val="1"/>
      <charset val="128"/>
    </font>
    <font>
      <b/>
      <u/>
      <sz val="8"/>
      <color indexed="10"/>
      <name val="ＭＳ 明朝"/>
      <family val="1"/>
      <charset val="128"/>
    </font>
    <font>
      <b/>
      <u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56" fontId="4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14" fontId="4" fillId="4" borderId="1" xfId="0" applyNumberFormat="1" applyFont="1" applyFill="1" applyBorder="1">
      <alignment vertical="center"/>
    </xf>
    <xf numFmtId="0" fontId="12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20" fillId="6" borderId="0" xfId="0" applyFont="1" applyFill="1">
      <alignment vertical="center"/>
    </xf>
    <xf numFmtId="0" fontId="19" fillId="6" borderId="0" xfId="0" applyFont="1" applyFill="1">
      <alignment vertical="center"/>
    </xf>
    <xf numFmtId="0" fontId="18" fillId="0" borderId="14" xfId="0" applyFont="1" applyBorder="1">
      <alignment vertical="center"/>
    </xf>
    <xf numFmtId="0" fontId="18" fillId="0" borderId="15" xfId="0" applyFont="1" applyBorder="1">
      <alignment vertical="center"/>
    </xf>
    <xf numFmtId="0" fontId="18" fillId="6" borderId="16" xfId="0" applyFont="1" applyFill="1" applyBorder="1">
      <alignment vertical="center"/>
    </xf>
    <xf numFmtId="0" fontId="18" fillId="6" borderId="14" xfId="0" applyFont="1" applyFill="1" applyBorder="1">
      <alignment vertical="center"/>
    </xf>
    <xf numFmtId="0" fontId="21" fillId="0" borderId="0" xfId="0" applyFont="1">
      <alignment vertical="center"/>
    </xf>
    <xf numFmtId="0" fontId="8" fillId="2" borderId="4" xfId="0" applyFont="1" applyFill="1" applyBorder="1" applyAlignment="1">
      <alignment horizontal="center" vertical="top"/>
    </xf>
    <xf numFmtId="0" fontId="8" fillId="8" borderId="7" xfId="0" applyFont="1" applyFill="1" applyBorder="1" applyAlignment="1">
      <alignment horizontal="left" vertical="top"/>
    </xf>
    <xf numFmtId="0" fontId="4" fillId="0" borderId="1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19" fillId="10" borderId="7" xfId="0" applyFont="1" applyFill="1" applyBorder="1">
      <alignment vertical="center"/>
    </xf>
    <xf numFmtId="0" fontId="19" fillId="7" borderId="3" xfId="0" applyFont="1" applyFill="1" applyBorder="1">
      <alignment vertical="center"/>
    </xf>
    <xf numFmtId="0" fontId="2" fillId="10" borderId="8" xfId="0" applyFont="1" applyFill="1" applyBorder="1">
      <alignment vertical="center"/>
    </xf>
    <xf numFmtId="0" fontId="2" fillId="10" borderId="9" xfId="0" applyFont="1" applyFill="1" applyBorder="1">
      <alignment vertical="center"/>
    </xf>
    <xf numFmtId="0" fontId="2" fillId="10" borderId="10" xfId="0" applyFont="1" applyFill="1" applyBorder="1">
      <alignment vertical="center"/>
    </xf>
    <xf numFmtId="0" fontId="2" fillId="10" borderId="11" xfId="0" applyFont="1" applyFill="1" applyBorder="1">
      <alignment vertical="center"/>
    </xf>
    <xf numFmtId="0" fontId="2" fillId="10" borderId="12" xfId="0" applyFont="1" applyFill="1" applyBorder="1">
      <alignment vertical="center"/>
    </xf>
    <xf numFmtId="0" fontId="2" fillId="10" borderId="13" xfId="0" applyFont="1" applyFill="1" applyBorder="1">
      <alignment vertical="center"/>
    </xf>
    <xf numFmtId="0" fontId="8" fillId="5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10" fillId="4" borderId="0" xfId="0" applyFont="1" applyFill="1" applyAlignment="1">
      <alignment horizontal="center" vertical="center"/>
    </xf>
    <xf numFmtId="0" fontId="4" fillId="4" borderId="0" xfId="0" applyFont="1" applyFill="1">
      <alignment vertical="center"/>
    </xf>
    <xf numFmtId="0" fontId="5" fillId="4" borderId="0" xfId="0" applyFont="1" applyFill="1" applyAlignment="1">
      <alignment horizontal="center" vertical="center" shrinkToFit="1"/>
    </xf>
    <xf numFmtId="0" fontId="4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8" fillId="6" borderId="0" xfId="0" applyFont="1" applyFill="1">
      <alignment vertical="center"/>
    </xf>
    <xf numFmtId="0" fontId="18" fillId="0" borderId="0" xfId="0" applyFont="1">
      <alignment vertical="center"/>
    </xf>
    <xf numFmtId="0" fontId="5" fillId="11" borderId="1" xfId="0" applyFont="1" applyFill="1" applyBorder="1" applyAlignment="1">
      <alignment horizontal="center" vertical="center"/>
    </xf>
    <xf numFmtId="0" fontId="0" fillId="10" borderId="11" xfId="0" applyFill="1" applyBorder="1">
      <alignment vertical="center"/>
    </xf>
    <xf numFmtId="0" fontId="24" fillId="6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0" fillId="0" borderId="5" xfId="0" applyBorder="1">
      <alignment vertical="center"/>
    </xf>
    <xf numFmtId="0" fontId="16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top"/>
    </xf>
    <xf numFmtId="0" fontId="8" fillId="5" borderId="6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4" fontId="4" fillId="4" borderId="5" xfId="0" applyNumberFormat="1" applyFont="1" applyFill="1" applyBorder="1" applyAlignment="1">
      <alignment horizontal="center" vertical="center"/>
    </xf>
    <xf numFmtId="14" fontId="4" fillId="4" borderId="6" xfId="0" applyNumberFormat="1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left" vertical="center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  <xf numFmtId="0" fontId="23" fillId="9" borderId="21" xfId="0" applyFont="1" applyFill="1" applyBorder="1" applyAlignment="1">
      <alignment horizontal="center" vertical="center"/>
    </xf>
    <xf numFmtId="0" fontId="23" fillId="9" borderId="2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55</xdr:row>
      <xdr:rowOff>9525</xdr:rowOff>
    </xdr:from>
    <xdr:to>
      <xdr:col>5</xdr:col>
      <xdr:colOff>342900</xdr:colOff>
      <xdr:row>56</xdr:row>
      <xdr:rowOff>133350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1362075" y="3886200"/>
          <a:ext cx="47625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485775</xdr:colOff>
      <xdr:row>55</xdr:row>
      <xdr:rowOff>38100</xdr:rowOff>
    </xdr:from>
    <xdr:to>
      <xdr:col>3</xdr:col>
      <xdr:colOff>0</xdr:colOff>
      <xdr:row>56</xdr:row>
      <xdr:rowOff>114300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714375" y="3914775"/>
          <a:ext cx="3810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66675</xdr:colOff>
      <xdr:row>55</xdr:row>
      <xdr:rowOff>28574</xdr:rowOff>
    </xdr:from>
    <xdr:to>
      <xdr:col>3</xdr:col>
      <xdr:colOff>76200</xdr:colOff>
      <xdr:row>56</xdr:row>
      <xdr:rowOff>123824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000125" y="3905249"/>
          <a:ext cx="1714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55</xdr:row>
      <xdr:rowOff>19048</xdr:rowOff>
    </xdr:from>
    <xdr:to>
      <xdr:col>4</xdr:col>
      <xdr:colOff>66675</xdr:colOff>
      <xdr:row>56</xdr:row>
      <xdr:rowOff>142874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1285875" y="3895723"/>
          <a:ext cx="95250" cy="2667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5</xdr:row>
      <xdr:rowOff>76200</xdr:rowOff>
    </xdr:from>
    <xdr:to>
      <xdr:col>7</xdr:col>
      <xdr:colOff>0</xdr:colOff>
      <xdr:row>5</xdr:row>
      <xdr:rowOff>76200</xdr:rowOff>
    </xdr:to>
    <xdr:sp macro="" textlink="">
      <xdr:nvSpPr>
        <xdr:cNvPr id="2311" name="Line 9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>
          <a:spLocks noChangeShapeType="1"/>
        </xdr:cNvSpPr>
      </xdr:nvSpPr>
      <xdr:spPr bwMode="auto">
        <a:xfrm flipH="1">
          <a:off x="2419350" y="10668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47625</xdr:colOff>
      <xdr:row>7</xdr:row>
      <xdr:rowOff>57150</xdr:rowOff>
    </xdr:from>
    <xdr:to>
      <xdr:col>6</xdr:col>
      <xdr:colOff>466725</xdr:colOff>
      <xdr:row>7</xdr:row>
      <xdr:rowOff>57150</xdr:rowOff>
    </xdr:to>
    <xdr:sp macro="" textlink="">
      <xdr:nvSpPr>
        <xdr:cNvPr id="2312" name="Line 10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>
          <a:spLocks noChangeShapeType="1"/>
        </xdr:cNvSpPr>
      </xdr:nvSpPr>
      <xdr:spPr bwMode="auto">
        <a:xfrm flipH="1">
          <a:off x="2381250" y="1524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9</xdr:row>
      <xdr:rowOff>66675</xdr:rowOff>
    </xdr:from>
    <xdr:to>
      <xdr:col>6</xdr:col>
      <xdr:colOff>542925</xdr:colOff>
      <xdr:row>11</xdr:row>
      <xdr:rowOff>104775</xdr:rowOff>
    </xdr:to>
    <xdr:sp macro="" textlink="">
      <xdr:nvSpPr>
        <xdr:cNvPr id="2313" name="Line 12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>
          <a:spLocks noChangeShapeType="1"/>
        </xdr:cNvSpPr>
      </xdr:nvSpPr>
      <xdr:spPr bwMode="auto">
        <a:xfrm flipH="1">
          <a:off x="1657350" y="1819275"/>
          <a:ext cx="11525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12</xdr:row>
      <xdr:rowOff>19050</xdr:rowOff>
    </xdr:from>
    <xdr:to>
      <xdr:col>7</xdr:col>
      <xdr:colOff>0</xdr:colOff>
      <xdr:row>12</xdr:row>
      <xdr:rowOff>19050</xdr:rowOff>
    </xdr:to>
    <xdr:sp macro="" textlink="">
      <xdr:nvSpPr>
        <xdr:cNvPr id="2314" name="Line 13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>
          <a:spLocks noChangeShapeType="1"/>
        </xdr:cNvSpPr>
      </xdr:nvSpPr>
      <xdr:spPr bwMode="auto">
        <a:xfrm flipH="1">
          <a:off x="2419350" y="220027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66675</xdr:colOff>
      <xdr:row>13</xdr:row>
      <xdr:rowOff>171450</xdr:rowOff>
    </xdr:from>
    <xdr:to>
      <xdr:col>6</xdr:col>
      <xdr:colOff>466725</xdr:colOff>
      <xdr:row>13</xdr:row>
      <xdr:rowOff>171450</xdr:rowOff>
    </xdr:to>
    <xdr:sp macro="" textlink="">
      <xdr:nvSpPr>
        <xdr:cNvPr id="2315" name="Line 14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>
          <a:spLocks noChangeShapeType="1"/>
        </xdr:cNvSpPr>
      </xdr:nvSpPr>
      <xdr:spPr bwMode="auto">
        <a:xfrm flipH="1" flipV="1">
          <a:off x="2400300" y="249555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76200</xdr:colOff>
      <xdr:row>14</xdr:row>
      <xdr:rowOff>180975</xdr:rowOff>
    </xdr:from>
    <xdr:to>
      <xdr:col>6</xdr:col>
      <xdr:colOff>447675</xdr:colOff>
      <xdr:row>14</xdr:row>
      <xdr:rowOff>180975</xdr:rowOff>
    </xdr:to>
    <xdr:sp macro="" textlink="">
      <xdr:nvSpPr>
        <xdr:cNvPr id="2316" name="Line 15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>
          <a:spLocks noChangeShapeType="1"/>
        </xdr:cNvSpPr>
      </xdr:nvSpPr>
      <xdr:spPr bwMode="auto">
        <a:xfrm flipH="1" flipV="1">
          <a:off x="2409825" y="28384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47625</xdr:colOff>
      <xdr:row>6</xdr:row>
      <xdr:rowOff>200025</xdr:rowOff>
    </xdr:from>
    <xdr:to>
      <xdr:col>6</xdr:col>
      <xdr:colOff>466725</xdr:colOff>
      <xdr:row>6</xdr:row>
      <xdr:rowOff>200025</xdr:rowOff>
    </xdr:to>
    <xdr:sp macro="" textlink="">
      <xdr:nvSpPr>
        <xdr:cNvPr id="2317" name="Line 10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>
          <a:spLocks noChangeShapeType="1"/>
        </xdr:cNvSpPr>
      </xdr:nvSpPr>
      <xdr:spPr bwMode="auto">
        <a:xfrm flipH="1">
          <a:off x="2381250" y="13335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47625</xdr:colOff>
      <xdr:row>16</xdr:row>
      <xdr:rowOff>9525</xdr:rowOff>
    </xdr:from>
    <xdr:to>
      <xdr:col>5</xdr:col>
      <xdr:colOff>342900</xdr:colOff>
      <xdr:row>17</xdr:row>
      <xdr:rowOff>133350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 flipV="1">
          <a:off x="1362075" y="3886200"/>
          <a:ext cx="47625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485775</xdr:colOff>
      <xdr:row>16</xdr:row>
      <xdr:rowOff>38100</xdr:rowOff>
    </xdr:from>
    <xdr:to>
      <xdr:col>3</xdr:col>
      <xdr:colOff>0</xdr:colOff>
      <xdr:row>17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714375" y="3914775"/>
          <a:ext cx="3810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66675</xdr:colOff>
      <xdr:row>16</xdr:row>
      <xdr:rowOff>28574</xdr:rowOff>
    </xdr:from>
    <xdr:to>
      <xdr:col>3</xdr:col>
      <xdr:colOff>76200</xdr:colOff>
      <xdr:row>17</xdr:row>
      <xdr:rowOff>123824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H="1" flipV="1">
          <a:off x="1000125" y="3905249"/>
          <a:ext cx="1714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16</xdr:row>
      <xdr:rowOff>19048</xdr:rowOff>
    </xdr:from>
    <xdr:to>
      <xdr:col>4</xdr:col>
      <xdr:colOff>66675</xdr:colOff>
      <xdr:row>17</xdr:row>
      <xdr:rowOff>142874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 flipV="1">
          <a:off x="1285875" y="3895723"/>
          <a:ext cx="95250" cy="2667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9"/>
  <sheetViews>
    <sheetView tabSelected="1" topLeftCell="A2" workbookViewId="0">
      <selection activeCell="C64" sqref="C64"/>
    </sheetView>
  </sheetViews>
  <sheetFormatPr defaultColWidth="6.21875" defaultRowHeight="10.8" x14ac:dyDescent="0.2"/>
  <cols>
    <col min="1" max="1" width="3" style="1" customWidth="1"/>
    <col min="2" max="2" width="9.21875" style="1" customWidth="1"/>
    <col min="3" max="3" width="2.109375" style="2" customWidth="1"/>
    <col min="4" max="4" width="2.88671875" style="2" customWidth="1"/>
    <col min="5" max="5" width="2.33203125" style="2" customWidth="1"/>
    <col min="6" max="6" width="9.44140625" style="1" customWidth="1"/>
    <col min="7" max="8" width="9.44140625" style="1" hidden="1" customWidth="1"/>
    <col min="9" max="9" width="7.6640625" style="1" customWidth="1"/>
    <col min="10" max="16384" width="6.21875" style="1"/>
  </cols>
  <sheetData>
    <row r="1" spans="1:9" s="4" customFormat="1" ht="13.5" customHeight="1" x14ac:dyDescent="0.2">
      <c r="A1" s="77" t="s">
        <v>48</v>
      </c>
      <c r="B1" s="78"/>
      <c r="C1" s="78"/>
      <c r="D1" s="78"/>
      <c r="E1" s="78"/>
      <c r="F1" s="79"/>
      <c r="G1" s="56"/>
      <c r="H1" s="56"/>
    </row>
    <row r="2" spans="1:9" s="4" customFormat="1" ht="13.5" customHeight="1" x14ac:dyDescent="0.2">
      <c r="A2" s="6"/>
      <c r="B2" s="6"/>
      <c r="C2" s="6"/>
      <c r="D2" s="6"/>
      <c r="E2" s="6"/>
      <c r="F2" s="6"/>
      <c r="G2" s="6"/>
      <c r="H2" s="6"/>
    </row>
    <row r="3" spans="1:9" s="23" customFormat="1" ht="13.5" customHeight="1" x14ac:dyDescent="0.2">
      <c r="A3" s="22" t="s">
        <v>29</v>
      </c>
      <c r="C3" s="21"/>
      <c r="D3" s="21"/>
      <c r="E3" s="21"/>
      <c r="F3" s="21"/>
      <c r="G3" s="21"/>
      <c r="H3" s="21"/>
    </row>
    <row r="4" spans="1:9" s="23" customFormat="1" ht="13.5" customHeight="1" thickBot="1" x14ac:dyDescent="0.25">
      <c r="A4" s="22" t="s">
        <v>44</v>
      </c>
      <c r="C4" s="21"/>
      <c r="D4" s="21"/>
      <c r="E4" s="21"/>
      <c r="F4" s="21"/>
      <c r="G4" s="21"/>
      <c r="H4" s="21"/>
    </row>
    <row r="5" spans="1:9" s="4" customFormat="1" ht="17.25" customHeight="1" thickBot="1" x14ac:dyDescent="0.25">
      <c r="A5" s="6"/>
      <c r="B5" s="35" t="str">
        <f>組み合わせ!$A$3</f>
        <v>2023年度</v>
      </c>
      <c r="C5" s="6"/>
      <c r="D5" s="6"/>
      <c r="E5" s="6"/>
      <c r="F5" s="6"/>
      <c r="G5" s="6"/>
      <c r="H5" s="6"/>
    </row>
    <row r="6" spans="1:9" s="4" customFormat="1" ht="17.25" customHeight="1" x14ac:dyDescent="0.2">
      <c r="A6" s="6"/>
      <c r="B6" s="34" t="s">
        <v>24</v>
      </c>
      <c r="C6" s="80" t="s">
        <v>25</v>
      </c>
      <c r="D6" s="80"/>
      <c r="E6" s="80"/>
      <c r="F6" s="15" t="s">
        <v>26</v>
      </c>
      <c r="G6" s="57"/>
      <c r="H6" s="57"/>
    </row>
    <row r="7" spans="1:9" s="17" customFormat="1" ht="19.5" customHeight="1" x14ac:dyDescent="0.2">
      <c r="A7" s="16"/>
      <c r="B7" s="18" t="s">
        <v>75</v>
      </c>
      <c r="C7" s="81" t="s">
        <v>234</v>
      </c>
      <c r="D7" s="81"/>
      <c r="E7" s="81"/>
      <c r="F7" s="18"/>
      <c r="G7" s="58"/>
      <c r="H7" s="58"/>
      <c r="I7" s="33" t="str">
        <f>IF(OR(C7="",F7=""),"最初にリーグとブロックを選んでください","OK")</f>
        <v>最初にリーグとブロックを選んでください</v>
      </c>
    </row>
    <row r="8" spans="1:9" ht="10.5" customHeight="1" x14ac:dyDescent="0.2">
      <c r="A8" s="4"/>
      <c r="B8" s="68" t="s">
        <v>13</v>
      </c>
      <c r="D8" s="1" t="s">
        <v>14</v>
      </c>
    </row>
    <row r="9" spans="1:9" ht="13.5" customHeight="1" x14ac:dyDescent="0.2">
      <c r="B9" s="84"/>
      <c r="C9" s="85"/>
      <c r="D9" s="84"/>
      <c r="E9" s="85"/>
      <c r="F9" s="86"/>
      <c r="G9" s="59"/>
      <c r="H9" s="59"/>
    </row>
    <row r="10" spans="1:9" ht="26.25" customHeight="1" x14ac:dyDescent="0.2">
      <c r="A10" s="5"/>
      <c r="B10" s="82"/>
      <c r="C10" s="83"/>
      <c r="D10" s="3" t="s">
        <v>2</v>
      </c>
      <c r="E10" s="82"/>
      <c r="F10" s="83"/>
      <c r="G10" s="60"/>
      <c r="H10" s="60"/>
      <c r="I10" s="33" t="str">
        <f>IF(OR(B10="",E10=""),"チームを選んでください",IF(B10=E10,"別のチームを選んでください！！",IF(MATCH(B10,F20:F29,0)&lt;MATCH(E10,F20:F29,0),"OK","左右を入れ替えてください！！")))</f>
        <v>チームを選んでください</v>
      </c>
    </row>
    <row r="11" spans="1:9" x14ac:dyDescent="0.2">
      <c r="A11" s="71" t="s">
        <v>3</v>
      </c>
      <c r="B11" s="12"/>
      <c r="C11" s="73"/>
      <c r="D11" s="75" t="s">
        <v>1</v>
      </c>
      <c r="E11" s="73"/>
      <c r="F11" s="12"/>
      <c r="G11" s="61">
        <f>IF(C11&gt;E11,1,0)</f>
        <v>0</v>
      </c>
      <c r="H11" s="61">
        <f>IF(C11&lt;E11,1,0)</f>
        <v>0</v>
      </c>
    </row>
    <row r="12" spans="1:9" x14ac:dyDescent="0.2">
      <c r="A12" s="72"/>
      <c r="B12" s="12"/>
      <c r="C12" s="74"/>
      <c r="D12" s="76"/>
      <c r="E12" s="74"/>
      <c r="F12" s="12"/>
      <c r="G12" s="61"/>
      <c r="H12" s="61"/>
    </row>
    <row r="13" spans="1:9" x14ac:dyDescent="0.2">
      <c r="A13" s="71" t="s">
        <v>0</v>
      </c>
      <c r="B13" s="12"/>
      <c r="C13" s="73"/>
      <c r="D13" s="75" t="s">
        <v>1</v>
      </c>
      <c r="E13" s="73"/>
      <c r="F13" s="12"/>
      <c r="G13" s="61">
        <f>IF(C13&gt;E13,1,0)</f>
        <v>0</v>
      </c>
      <c r="H13" s="61">
        <f>IF(C13&lt;E13,1,0)</f>
        <v>0</v>
      </c>
    </row>
    <row r="14" spans="1:9" x14ac:dyDescent="0.2">
      <c r="A14" s="72"/>
      <c r="B14" s="12"/>
      <c r="C14" s="74"/>
      <c r="D14" s="76"/>
      <c r="E14" s="74"/>
      <c r="F14" s="12"/>
      <c r="G14" s="61"/>
      <c r="H14" s="61"/>
    </row>
    <row r="15" spans="1:9" x14ac:dyDescent="0.2">
      <c r="A15" s="71" t="s">
        <v>4</v>
      </c>
      <c r="B15" s="12"/>
      <c r="C15" s="73"/>
      <c r="D15" s="75" t="s">
        <v>1</v>
      </c>
      <c r="E15" s="73"/>
      <c r="F15" s="12"/>
      <c r="G15" s="61">
        <f>IF(C15&gt;E15,1,0)</f>
        <v>0</v>
      </c>
      <c r="H15" s="61">
        <f>IF(C15&lt;E15,1,0)</f>
        <v>0</v>
      </c>
    </row>
    <row r="16" spans="1:9" x14ac:dyDescent="0.2">
      <c r="A16" s="72"/>
      <c r="B16" s="12"/>
      <c r="C16" s="74"/>
      <c r="D16" s="76"/>
      <c r="E16" s="74"/>
      <c r="F16" s="12"/>
      <c r="G16" s="61"/>
      <c r="H16" s="61"/>
    </row>
    <row r="17" spans="1:21" ht="26.25" customHeight="1" x14ac:dyDescent="0.2">
      <c r="A17" s="3" t="s">
        <v>5</v>
      </c>
      <c r="B17" s="12"/>
      <c r="C17" s="10"/>
      <c r="D17" s="13" t="s">
        <v>1</v>
      </c>
      <c r="E17" s="10"/>
      <c r="F17" s="12"/>
      <c r="G17" s="61">
        <f>IF(C17&gt;E17,1,0)</f>
        <v>0</v>
      </c>
      <c r="H17" s="61">
        <f t="shared" ref="H17:H18" si="0">IF(C17&lt;E17,1,0)</f>
        <v>0</v>
      </c>
    </row>
    <row r="18" spans="1:21" ht="27" customHeight="1" x14ac:dyDescent="0.2">
      <c r="A18" s="3" t="s">
        <v>6</v>
      </c>
      <c r="B18" s="12"/>
      <c r="C18" s="10"/>
      <c r="D18" s="13" t="s">
        <v>1</v>
      </c>
      <c r="E18" s="10"/>
      <c r="F18" s="12"/>
      <c r="G18" s="61">
        <f>IF(C18&gt;E18,1,0)</f>
        <v>0</v>
      </c>
      <c r="H18" s="61">
        <f t="shared" si="0"/>
        <v>0</v>
      </c>
    </row>
    <row r="19" spans="1:21" ht="26.25" customHeight="1" x14ac:dyDescent="0.2">
      <c r="A19" s="3"/>
      <c r="B19" s="7">
        <f>SUM(C11:C18)</f>
        <v>0</v>
      </c>
      <c r="C19" s="65">
        <f>SUM(G11:G18)</f>
        <v>0</v>
      </c>
      <c r="D19" s="8" t="s">
        <v>155</v>
      </c>
      <c r="E19" s="65">
        <f>SUM(H11:H18)</f>
        <v>0</v>
      </c>
      <c r="F19" s="7">
        <f>SUM(E11:E18)</f>
        <v>0</v>
      </c>
      <c r="G19" s="62"/>
      <c r="H19" s="62"/>
    </row>
    <row r="20" spans="1:21" ht="11.4" hidden="1" thickBot="1" x14ac:dyDescent="0.25"/>
    <row r="21" spans="1:21" hidden="1" x14ac:dyDescent="0.2">
      <c r="B21" s="1" t="s">
        <v>27</v>
      </c>
      <c r="C21" s="2" t="s">
        <v>28</v>
      </c>
      <c r="F21" s="31" t="str">
        <f>IF(AND(C7="ゴールド",F7="A"),組み合わせ!$A$7,IF(AND(C7="ゴールド",F7="B"),組み合わせ!$B$7,IF(AND(C7="1部",F7="A"),組み合わせ!#REF!,IF(AND(C7="1部",F7="B"),組み合わせ!#REF!,IF(AND(C7="2部",F7="A"),組み合わせ!$A$20,"")))))</f>
        <v/>
      </c>
      <c r="G21" s="63"/>
      <c r="H21" s="63"/>
      <c r="J21" s="37" t="b">
        <f>IF($B$10=$F$21,$M21,IF($B$10=$F$22,$N21,IF($B$10=$F$23,$O21,IF($B$10=$F$24,$P21,IF($B$10=$F$25,$Q21,IF($B$10=$F$26,$R21,IF($B$10=$F$27,$S21,IF($B$10=$F$28,$T21,IF($B$10=$F$29,$U21)))))))))</f>
        <v>0</v>
      </c>
      <c r="K21" s="37" t="b">
        <f>IF($E$10=$F$21,$M21,IF($E$10=$F$22,$N21,IF($E$10=$F$23,$O21,IF($E$10=$F$24,$P21,IF($E$10=$F$25,$Q21,IF($E$10=$F$26,$R21,IF($E$10=$F$27,$S21,IF($E$10=$F$28,$T21,IF($E$10=$F$29,$U21)))))))))</f>
        <v>0</v>
      </c>
      <c r="M21" s="36" t="b">
        <f>IF(AND($C$7="ゴールド",$F$7="A"),GA!B8,IF(AND($C$7="ゴールド",$F$7="B"),GB!B8,IF(AND($C$7="1部",$F$7="A"),'1A'!B8,IF(AND($C$7="1部",$F$7="B"),'1B'!B8,IF(AND($C$7="2部",$F$7="A"),'2A'!B8,IF(AND($C$7="2部",$F$7="B"),'2B'!B8))))))</f>
        <v>0</v>
      </c>
      <c r="N21" s="36" t="b">
        <f>IF(AND($C$7="ゴールド",$F$7="A"),GA!C8,IF(AND($C$7="ゴールド",$F$7="B"),GB!C8,IF(AND($C$7="1部",$F$7="A"),'1A'!C8,IF(AND($C$7="1部",$F$7="B"),'1B'!C8,IF(AND($C$7="2部",$F$7="A"),'2A'!C8,IF(AND($C$7="2部",$F$7="B"),'2B'!C8))))))</f>
        <v>0</v>
      </c>
      <c r="O21" s="36" t="b">
        <f>IF(AND($C$7="ゴールド",$F$7="A"),GA!D8,IF(AND($C$7="ゴールド",$F$7="B"),GB!D8,IF(AND($C$7="1部",$F$7="A"),'1A'!D8,IF(AND($C$7="1部",$F$7="B"),'1B'!D8,IF(AND($C$7="2部",$F$7="A"),'2A'!D8,IF(AND($C$7="2部",$F$7="B"),'2B'!D8))))))</f>
        <v>0</v>
      </c>
      <c r="P21" s="36" t="b">
        <f>IF(AND($C$7="ゴールド",$F$7="A"),GA!E8,IF(AND($C$7="ゴールド",$F$7="B"),GB!E8,IF(AND($C$7="1部",$F$7="A"),'1A'!E8,IF(AND($C$7="1部",$F$7="B"),'1B'!E8,IF(AND($C$7="2部",$F$7="A"),'2A'!E8,IF(AND($C$7="2部",$F$7="B"),'2B'!E8))))))</f>
        <v>0</v>
      </c>
      <c r="Q21" s="36" t="b">
        <f>IF(AND($C$7="ゴールド",$F$7="A"),GA!F8,IF(AND($C$7="ゴールド",$F$7="B"),GB!F8,IF(AND($C$7="1部",$F$7="A"),'1A'!F8,IF(AND($C$7="1部",$F$7="B"),'1B'!F8,IF(AND($C$7="2部",$F$7="A"),'2A'!F8,IF(AND($C$7="2部",$F$7="B"),'2B'!F8))))))</f>
        <v>0</v>
      </c>
      <c r="R21" s="36" t="b">
        <f>IF(AND($C$7="ゴールド",$F$7="A"),GA!G8,IF(AND($C$7="ゴールド",$F$7="B"),GB!G8,IF(AND($C$7="1部",$F$7="A"),'1A'!G8,IF(AND($C$7="1部",$F$7="B"),'1B'!G8,IF(AND($C$7="2部",$F$7="A"),'2A'!G8,IF(AND($C$7="2部",$F$7="B"),'2B'!G8))))))</f>
        <v>0</v>
      </c>
      <c r="S21" s="36" t="b">
        <f>IF(AND($C$7="ゴールド",$F$7="A"),GA!H8,IF(AND($C$7="ゴールド",$F$7="B"),GB!H8,IF(AND($C$7="1部",$F$7="A"),'1A'!H8,IF(AND($C$7="1部",$F$7="B"),'1B'!H8,IF(AND($C$7="2部",$F$7="A"),'2A'!H8,IF(AND($C$7="2部",$F$7="B"),'2B'!H8))))))</f>
        <v>0</v>
      </c>
      <c r="T21" s="36" t="b">
        <f>IF(AND($C$7="ゴールド",$F$7="A"),GA!I8,IF(AND($C$7="ゴールド",$F$7="B"),GB!I8,IF(AND($C$7="1部",$F$7="A"),'1A'!I8,IF(AND($C$7="1部",$F$7="B"),'1B'!I8,IF(AND($C$7="2部",$F$7="A"),'2A'!I8,IF(AND($C$7="2部",$F$7="B"),'2B'!I8))))))</f>
        <v>0</v>
      </c>
      <c r="U21" s="36" t="b">
        <f>IF(AND($C$7="ゴールド",$F$7="A"),GA!J8,IF(AND($C$7="ゴールド",$F$7="B"),GB!J8,IF(AND($C$7="1部",$F$7="A"),'1A'!J8,IF(AND($C$7="1部",$F$7="B"),'1B'!J8,IF(AND($C$7="2部",$F$7="A"),'2A'!J8,IF(AND($C$7="2部",$F$7="B"),'2B'!J8))))))</f>
        <v>0</v>
      </c>
    </row>
    <row r="22" spans="1:21" hidden="1" x14ac:dyDescent="0.2">
      <c r="B22" s="1" t="s">
        <v>53</v>
      </c>
      <c r="C22" s="2" t="s">
        <v>55</v>
      </c>
      <c r="F22" s="32" t="str">
        <f>IF(AND(C7="ゴールド",F7="A"),組み合わせ!$A$8,IF(AND(C7="ゴールド",F7="B"),組み合わせ!$B$8,IF(AND(C7="1部",F7="A"),組み合わせ!#REF!,IF(AND(C7="1部",F7="B"),組み合わせ!#REF!,IF(AND(C7="2部",F7="A"),組み合わせ!$A$21,"")))))</f>
        <v/>
      </c>
      <c r="G22" s="63"/>
      <c r="H22" s="63"/>
      <c r="J22" s="38" t="b">
        <f t="shared" ref="J22:J53" si="1">IF($B$10=$F$21,$M22,IF($B$10=$F$22,$N22,IF($B$10=$F$23,$O22,IF($B$10=$F$24,$P22,IF($B$10=$F$25,$Q22,IF($B$10=$F$26,$R22,IF($B$10=$F$27,$S22,IF($B$10=$F$28,$T22,IF($B$10=$F$29,$U22)))))))))</f>
        <v>0</v>
      </c>
      <c r="K22" s="38" t="b">
        <f t="shared" ref="K22:K53" si="2">IF($E$10=$F$21,$M22,IF($E$10=$F$22,$N22,IF($E$10=$F$23,$O22,IF($E$10=$F$24,$P22,IF($E$10=$F$25,$Q22,IF($E$10=$F$26,$R22,IF($E$10=$F$27,$S22,IF($E$10=$F$28,$T22,IF($E$10=$F$29,$U22)))))))))</f>
        <v>0</v>
      </c>
      <c r="M22" s="36" t="b">
        <f>IF(AND($C$7="ゴールド",$F$7="A"),GA!B9,IF(AND($C$7="ゴールド",$F$7="B"),GB!B9,IF(AND($C$7="1部",$F$7="A"),'1A'!B9,IF(AND($C$7="1部",$F$7="B"),'1B'!B9,IF(AND($C$7="2部",$F$7="A"),'2A'!B9,IF(AND($C$7="2部",$F$7="B"),'2B'!B9))))))</f>
        <v>0</v>
      </c>
      <c r="N22" s="36" t="b">
        <f>IF(AND($C$7="ゴールド",$F$7="A"),GA!C9,IF(AND($C$7="ゴールド",$F$7="B"),GB!C9,IF(AND($C$7="1部",$F$7="A"),'1A'!C9,IF(AND($C$7="1部",$F$7="B"),'1B'!C9,IF(AND($C$7="2部",$F$7="A"),'2A'!C9,IF(AND($C$7="2部",$F$7="B"),'2B'!C9))))))</f>
        <v>0</v>
      </c>
      <c r="O22" s="36" t="b">
        <f>IF(AND($C$7="ゴールド",$F$7="A"),GA!D9,IF(AND($C$7="ゴールド",$F$7="B"),GB!D9,IF(AND($C$7="1部",$F$7="A"),'1A'!D9,IF(AND($C$7="1部",$F$7="B"),'1B'!D9,IF(AND($C$7="2部",$F$7="A"),'2A'!D9,IF(AND($C$7="2部",$F$7="B"),'2B'!D9))))))</f>
        <v>0</v>
      </c>
      <c r="P22" s="36" t="b">
        <f>IF(AND($C$7="ゴールド",$F$7="A"),GA!E9,IF(AND($C$7="ゴールド",$F$7="B"),GB!E9,IF(AND($C$7="1部",$F$7="A"),'1A'!E9,IF(AND($C$7="1部",$F$7="B"),'1B'!E9,IF(AND($C$7="2部",$F$7="A"),'2A'!E9,IF(AND($C$7="2部",$F$7="B"),'2B'!E9))))))</f>
        <v>0</v>
      </c>
      <c r="Q22" s="36" t="b">
        <f>IF(AND($C$7="ゴールド",$F$7="A"),GA!F9,IF(AND($C$7="ゴールド",$F$7="B"),GB!F9,IF(AND($C$7="1部",$F$7="A"),'1A'!F9,IF(AND($C$7="1部",$F$7="B"),'1B'!F9,IF(AND($C$7="2部",$F$7="A"),'2A'!F9,IF(AND($C$7="2部",$F$7="B"),'2B'!F9))))))</f>
        <v>0</v>
      </c>
      <c r="R22" s="36" t="b">
        <f>IF(AND($C$7="ゴールド",$F$7="A"),GA!G9,IF(AND($C$7="ゴールド",$F$7="B"),GB!G9,IF(AND($C$7="1部",$F$7="A"),'1A'!G9,IF(AND($C$7="1部",$F$7="B"),'1B'!G9,IF(AND($C$7="2部",$F$7="A"),'2A'!G9,IF(AND($C$7="2部",$F$7="B"),'2B'!G9))))))</f>
        <v>0</v>
      </c>
      <c r="S22" s="36" t="b">
        <f>IF(AND($C$7="ゴールド",$F$7="A"),GA!H9,IF(AND($C$7="ゴールド",$F$7="B"),GB!H9,IF(AND($C$7="1部",$F$7="A"),'1A'!H9,IF(AND($C$7="1部",$F$7="B"),'1B'!H9,IF(AND($C$7="2部",$F$7="A"),'2A'!H9,IF(AND($C$7="2部",$F$7="B"),'2B'!H9))))))</f>
        <v>0</v>
      </c>
      <c r="T22" s="36" t="b">
        <f>IF(AND($C$7="ゴールド",$F$7="A"),GA!I9,IF(AND($C$7="ゴールド",$F$7="B"),GB!I9,IF(AND($C$7="1部",$F$7="A"),'1A'!I9,IF(AND($C$7="1部",$F$7="B"),'1B'!I9,IF(AND($C$7="2部",$F$7="A"),'2A'!I9,IF(AND($C$7="2部",$F$7="B"),'2B'!I9))))))</f>
        <v>0</v>
      </c>
      <c r="U22" s="36" t="b">
        <f>IF(AND($C$7="ゴールド",$F$7="A"),GA!J9,IF(AND($C$7="ゴールド",$F$7="B"),GB!J9,IF(AND($C$7="1部",$F$7="A"),'1A'!J9,IF(AND($C$7="1部",$F$7="B"),'1B'!J9,IF(AND($C$7="2部",$F$7="A"),'2A'!J9,IF(AND($C$7="2部",$F$7="B"),'2B'!J9))))))</f>
        <v>0</v>
      </c>
    </row>
    <row r="23" spans="1:21" hidden="1" x14ac:dyDescent="0.2">
      <c r="B23" s="1" t="s">
        <v>54</v>
      </c>
      <c r="F23" s="32" t="str">
        <f>IF(AND(C7="ゴールド",F7="A"),組み合わせ!$A$9,IF(AND(C7="ゴールド",F7="B"),組み合わせ!$B$9,IF(AND(C7="1部",F7="A"),組み合わせ!#REF!,IF(AND(C7="1部",F7="B"),組み合わせ!#REF!,IF(AND(C7="2部",F7="A"),組み合わせ!$A$22,"")))))</f>
        <v/>
      </c>
      <c r="G23" s="63"/>
      <c r="H23" s="63"/>
      <c r="J23" s="38" t="b">
        <f t="shared" si="1"/>
        <v>0</v>
      </c>
      <c r="K23" s="38" t="b">
        <f t="shared" si="2"/>
        <v>0</v>
      </c>
      <c r="M23" s="36" t="b">
        <f>IF(AND($C$7="ゴールド",$F$7="A"),GA!B10,IF(AND($C$7="ゴールド",$F$7="B"),GB!B10,IF(AND($C$7="1部",$F$7="A"),'1A'!B10,IF(AND($C$7="1部",$F$7="B"),'1B'!B10,IF(AND($C$7="2部",$F$7="A"),'2A'!B10,IF(AND($C$7="2部",$F$7="B"),'2B'!B10))))))</f>
        <v>0</v>
      </c>
      <c r="N23" s="36" t="b">
        <f>IF(AND($C$7="ゴールド",$F$7="A"),GA!C10,IF(AND($C$7="ゴールド",$F$7="B"),GB!C10,IF(AND($C$7="1部",$F$7="A"),'1A'!C10,IF(AND($C$7="1部",$F$7="B"),'1B'!C10,IF(AND($C$7="2部",$F$7="A"),'2A'!C10,IF(AND($C$7="2部",$F$7="B"),'2B'!C10))))))</f>
        <v>0</v>
      </c>
      <c r="O23" s="36" t="b">
        <f>IF(AND($C$7="ゴールド",$F$7="A"),GA!D10,IF(AND($C$7="ゴールド",$F$7="B"),GB!D10,IF(AND($C$7="1部",$F$7="A"),'1A'!D10,IF(AND($C$7="1部",$F$7="B"),'1B'!D10,IF(AND($C$7="2部",$F$7="A"),'2A'!D10,IF(AND($C$7="2部",$F$7="B"),'2B'!D10))))))</f>
        <v>0</v>
      </c>
      <c r="P23" s="36" t="b">
        <f>IF(AND($C$7="ゴールド",$F$7="A"),GA!E10,IF(AND($C$7="ゴールド",$F$7="B"),GB!E10,IF(AND($C$7="1部",$F$7="A"),'1A'!E10,IF(AND($C$7="1部",$F$7="B"),'1B'!E10,IF(AND($C$7="2部",$F$7="A"),'2A'!E10,IF(AND($C$7="2部",$F$7="B"),'2B'!E10))))))</f>
        <v>0</v>
      </c>
      <c r="Q23" s="36" t="b">
        <f>IF(AND($C$7="ゴールド",$F$7="A"),GA!F10,IF(AND($C$7="ゴールド",$F$7="B"),GB!F10,IF(AND($C$7="1部",$F$7="A"),'1A'!F10,IF(AND($C$7="1部",$F$7="B"),'1B'!F10,IF(AND($C$7="2部",$F$7="A"),'2A'!F10,IF(AND($C$7="2部",$F$7="B"),'2B'!F10))))))</f>
        <v>0</v>
      </c>
      <c r="R23" s="36" t="b">
        <f>IF(AND($C$7="ゴールド",$F$7="A"),GA!G10,IF(AND($C$7="ゴールド",$F$7="B"),GB!G10,IF(AND($C$7="1部",$F$7="A"),'1A'!G10,IF(AND($C$7="1部",$F$7="B"),'1B'!G10,IF(AND($C$7="2部",$F$7="A"),'2A'!G10,IF(AND($C$7="2部",$F$7="B"),'2B'!G10))))))</f>
        <v>0</v>
      </c>
      <c r="S23" s="36" t="b">
        <f>IF(AND($C$7="ゴールド",$F$7="A"),GA!H10,IF(AND($C$7="ゴールド",$F$7="B"),GB!H10,IF(AND($C$7="1部",$F$7="A"),'1A'!H10,IF(AND($C$7="1部",$F$7="B"),'1B'!H10,IF(AND($C$7="2部",$F$7="A"),'2A'!H10,IF(AND($C$7="2部",$F$7="B"),'2B'!H10))))))</f>
        <v>0</v>
      </c>
      <c r="T23" s="36" t="b">
        <f>IF(AND($C$7="ゴールド",$F$7="A"),GA!I10,IF(AND($C$7="ゴールド",$F$7="B"),GB!I10,IF(AND($C$7="1部",$F$7="A"),'1A'!I10,IF(AND($C$7="1部",$F$7="B"),'1B'!I10,IF(AND($C$7="2部",$F$7="A"),'2A'!I10,IF(AND($C$7="2部",$F$7="B"),'2B'!I10))))))</f>
        <v>0</v>
      </c>
      <c r="U23" s="36" t="b">
        <f>IF(AND($C$7="ゴールド",$F$7="A"),GA!J10,IF(AND($C$7="ゴールド",$F$7="B"),GB!J10,IF(AND($C$7="1部",$F$7="A"),'1A'!J10,IF(AND($C$7="1部",$F$7="B"),'1B'!J10,IF(AND($C$7="2部",$F$7="A"),'2A'!J10,IF(AND($C$7="2部",$F$7="B"),'2B'!J10))))))</f>
        <v>0</v>
      </c>
    </row>
    <row r="24" spans="1:21" hidden="1" x14ac:dyDescent="0.2">
      <c r="F24" s="32" t="str">
        <f>IF(AND(C7="ゴールド",F7="A"),組み合わせ!$A$10,IF(AND(C7="ゴールド",F7="B"),組み合わせ!$B$10,IF(AND(C7="1部",F7="A"),組み合わせ!#REF!,IF(AND(C7="1部",F7="B"),組み合わせ!#REF!,IF(AND(C7="2部",F7="A"),組み合わせ!$A$23,"")))))</f>
        <v/>
      </c>
      <c r="G24" s="63"/>
      <c r="H24" s="63"/>
      <c r="J24" s="38" t="b">
        <f t="shared" si="1"/>
        <v>0</v>
      </c>
      <c r="K24" s="38" t="b">
        <f t="shared" si="2"/>
        <v>0</v>
      </c>
      <c r="M24" s="36" t="b">
        <f>IF(AND($C$7="ゴールド",$F$7="A"),GA!B11,IF(AND($C$7="ゴールド",$F$7="B"),GB!B11,IF(AND($C$7="1部",$F$7="A"),'1A'!B11,IF(AND($C$7="1部",$F$7="B"),'1B'!B11,IF(AND($C$7="2部",$F$7="A"),'2A'!B11,IF(AND($C$7="2部",$F$7="B"),'2B'!B11))))))</f>
        <v>0</v>
      </c>
      <c r="N24" s="36" t="b">
        <f>IF(AND($C$7="ゴールド",$F$7="A"),GA!C11,IF(AND($C$7="ゴールド",$F$7="B"),GB!C11,IF(AND($C$7="1部",$F$7="A"),'1A'!C11,IF(AND($C$7="1部",$F$7="B"),'1B'!C11,IF(AND($C$7="2部",$F$7="A"),'2A'!C11,IF(AND($C$7="2部",$F$7="B"),'2B'!C11))))))</f>
        <v>0</v>
      </c>
      <c r="O24" s="36" t="b">
        <f>IF(AND($C$7="ゴールド",$F$7="A"),GA!D11,IF(AND($C$7="ゴールド",$F$7="B"),GB!D11,IF(AND($C$7="1部",$F$7="A"),'1A'!D11,IF(AND($C$7="1部",$F$7="B"),'1B'!D11,IF(AND($C$7="2部",$F$7="A"),'2A'!D11,IF(AND($C$7="2部",$F$7="B"),'2B'!D11))))))</f>
        <v>0</v>
      </c>
      <c r="P24" s="36" t="b">
        <f>IF(AND($C$7="ゴールド",$F$7="A"),GA!E11,IF(AND($C$7="ゴールド",$F$7="B"),GB!E11,IF(AND($C$7="1部",$F$7="A"),'1A'!E11,IF(AND($C$7="1部",$F$7="B"),'1B'!E11,IF(AND($C$7="2部",$F$7="A"),'2A'!E11,IF(AND($C$7="2部",$F$7="B"),'2B'!E11))))))</f>
        <v>0</v>
      </c>
      <c r="Q24" s="36" t="b">
        <f>IF(AND($C$7="ゴールド",$F$7="A"),GA!F11,IF(AND($C$7="ゴールド",$F$7="B"),GB!F11,IF(AND($C$7="1部",$F$7="A"),'1A'!F11,IF(AND($C$7="1部",$F$7="B"),'1B'!F11,IF(AND($C$7="2部",$F$7="A"),'2A'!F11,IF(AND($C$7="2部",$F$7="B"),'2B'!F11))))))</f>
        <v>0</v>
      </c>
      <c r="R24" s="36" t="b">
        <f>IF(AND($C$7="ゴールド",$F$7="A"),GA!G11,IF(AND($C$7="ゴールド",$F$7="B"),GB!G11,IF(AND($C$7="1部",$F$7="A"),'1A'!G11,IF(AND($C$7="1部",$F$7="B"),'1B'!G11,IF(AND($C$7="2部",$F$7="A"),'2A'!G11,IF(AND($C$7="2部",$F$7="B"),'2B'!G11))))))</f>
        <v>0</v>
      </c>
      <c r="S24" s="36" t="b">
        <f>IF(AND($C$7="ゴールド",$F$7="A"),GA!H11,IF(AND($C$7="ゴールド",$F$7="B"),GB!H11,IF(AND($C$7="1部",$F$7="A"),'1A'!H11,IF(AND($C$7="1部",$F$7="B"),'1B'!H11,IF(AND($C$7="2部",$F$7="A"),'2A'!H11,IF(AND($C$7="2部",$F$7="B"),'2B'!H11))))))</f>
        <v>0</v>
      </c>
      <c r="T24" s="36" t="b">
        <f>IF(AND($C$7="ゴールド",$F$7="A"),GA!I11,IF(AND($C$7="ゴールド",$F$7="B"),GB!I11,IF(AND($C$7="1部",$F$7="A"),'1A'!I11,IF(AND($C$7="1部",$F$7="B"),'1B'!I11,IF(AND($C$7="2部",$F$7="A"),'2A'!I11,IF(AND($C$7="2部",$F$7="B"),'2B'!I11))))))</f>
        <v>0</v>
      </c>
      <c r="U24" s="36" t="b">
        <f>IF(AND($C$7="ゴールド",$F$7="A"),GA!J11,IF(AND($C$7="ゴールド",$F$7="B"),GB!J11,IF(AND($C$7="1部",$F$7="A"),'1A'!J11,IF(AND($C$7="1部",$F$7="B"),'1B'!J11,IF(AND($C$7="2部",$F$7="A"),'2A'!J11,IF(AND($C$7="2部",$F$7="B"),'2B'!J11))))))</f>
        <v>0</v>
      </c>
    </row>
    <row r="25" spans="1:21" hidden="1" x14ac:dyDescent="0.2">
      <c r="F25" s="32" t="str">
        <f>IF(AND(C7="ゴールド",F7="A"),組み合わせ!$A$11,IF(AND(C7="ゴールド",F7="B"),組み合わせ!$B$11,IF(AND(C7="1部",F7="A"),組み合わせ!$A$15,IF(AND(C7="1部",F7="B"),組み合わせ!$B$15,IF(AND(C7="2部",F7="A"),組み合わせ!$A$24,"")))))</f>
        <v/>
      </c>
      <c r="G25" s="63"/>
      <c r="H25" s="63"/>
      <c r="J25" s="38" t="b">
        <f t="shared" si="1"/>
        <v>0</v>
      </c>
      <c r="K25" s="38" t="b">
        <f t="shared" si="2"/>
        <v>0</v>
      </c>
      <c r="M25" s="36" t="b">
        <f>IF(AND($C$7="ゴールド",$F$7="A"),GA!B12,IF(AND($C$7="ゴールド",$F$7="B"),GB!B12,IF(AND($C$7="1部",$F$7="A"),'1A'!B12,IF(AND($C$7="1部",$F$7="B"),'1B'!B12,IF(AND($C$7="2部",$F$7="A"),'2A'!B12,IF(AND($C$7="2部",$F$7="B"),'2B'!B12))))))</f>
        <v>0</v>
      </c>
      <c r="N25" s="36" t="b">
        <f>IF(AND($C$7="ゴールド",$F$7="A"),GA!C12,IF(AND($C$7="ゴールド",$F$7="B"),GB!C12,IF(AND($C$7="1部",$F$7="A"),'1A'!C12,IF(AND($C$7="1部",$F$7="B"),'1B'!C12,IF(AND($C$7="2部",$F$7="A"),'2A'!C12,IF(AND($C$7="2部",$F$7="B"),'2B'!C12))))))</f>
        <v>0</v>
      </c>
      <c r="O25" s="36" t="b">
        <f>IF(AND($C$7="ゴールド",$F$7="A"),GA!D12,IF(AND($C$7="ゴールド",$F$7="B"),GB!D12,IF(AND($C$7="1部",$F$7="A"),'1A'!D12,IF(AND($C$7="1部",$F$7="B"),'1B'!D12,IF(AND($C$7="2部",$F$7="A"),'2A'!D12,IF(AND($C$7="2部",$F$7="B"),'2B'!D12))))))</f>
        <v>0</v>
      </c>
      <c r="P25" s="36" t="b">
        <f>IF(AND($C$7="ゴールド",$F$7="A"),GA!E12,IF(AND($C$7="ゴールド",$F$7="B"),GB!E12,IF(AND($C$7="1部",$F$7="A"),'1A'!E12,IF(AND($C$7="1部",$F$7="B"),'1B'!E12,IF(AND($C$7="2部",$F$7="A"),'2A'!E12,IF(AND($C$7="2部",$F$7="B"),'2B'!E12))))))</f>
        <v>0</v>
      </c>
      <c r="Q25" s="36" t="b">
        <f>IF(AND($C$7="ゴールド",$F$7="A"),GA!F12,IF(AND($C$7="ゴールド",$F$7="B"),GB!F12,IF(AND($C$7="1部",$F$7="A"),'1A'!F12,IF(AND($C$7="1部",$F$7="B"),'1B'!F12,IF(AND($C$7="2部",$F$7="A"),'2A'!F12,IF(AND($C$7="2部",$F$7="B"),'2B'!F12))))))</f>
        <v>0</v>
      </c>
      <c r="R25" s="36" t="b">
        <f>IF(AND($C$7="ゴールド",$F$7="A"),GA!G12,IF(AND($C$7="ゴールド",$F$7="B"),GB!G12,IF(AND($C$7="1部",$F$7="A"),'1A'!G12,IF(AND($C$7="1部",$F$7="B"),'1B'!G12,IF(AND($C$7="2部",$F$7="A"),'2A'!G12,IF(AND($C$7="2部",$F$7="B"),'2B'!G12))))))</f>
        <v>0</v>
      </c>
      <c r="S25" s="36" t="b">
        <f>IF(AND($C$7="ゴールド",$F$7="A"),GA!H12,IF(AND($C$7="ゴールド",$F$7="B"),GB!H12,IF(AND($C$7="1部",$F$7="A"),'1A'!H12,IF(AND($C$7="1部",$F$7="B"),'1B'!H12,IF(AND($C$7="2部",$F$7="A"),'2A'!H12,IF(AND($C$7="2部",$F$7="B"),'2B'!H12))))))</f>
        <v>0</v>
      </c>
      <c r="T25" s="36" t="b">
        <f>IF(AND($C$7="ゴールド",$F$7="A"),GA!I12,IF(AND($C$7="ゴールド",$F$7="B"),GB!I12,IF(AND($C$7="1部",$F$7="A"),'1A'!I12,IF(AND($C$7="1部",$F$7="B"),'1B'!I12,IF(AND($C$7="2部",$F$7="A"),'2A'!I12,IF(AND($C$7="2部",$F$7="B"),'2B'!I12))))))</f>
        <v>0</v>
      </c>
      <c r="U25" s="36" t="b">
        <f>IF(AND($C$7="ゴールド",$F$7="A"),GA!J12,IF(AND($C$7="ゴールド",$F$7="B"),GB!J12,IF(AND($C$7="1部",$F$7="A"),'1A'!J12,IF(AND($C$7="1部",$F$7="B"),'1B'!J12,IF(AND($C$7="2部",$F$7="A"),'2A'!J12,IF(AND($C$7="2部",$F$7="B"),'2B'!J12))))))</f>
        <v>0</v>
      </c>
    </row>
    <row r="26" spans="1:21" hidden="1" x14ac:dyDescent="0.2">
      <c r="F26" s="32" t="str">
        <f>IF(AND(C7="ゴールド",F7="A"),組み合わせ!$A$12,IF(AND(C7="ゴールド",F7="B"),組み合わせ!$B$12,IF(AND(C7="1部",F7="A"),組み合わせ!$A$16,IF(AND(C7="1部",F7="B"),組み合わせ!$B$16,IF(AND(C7="2部",F7="A"),組み合わせ!$A$25,"")))))</f>
        <v/>
      </c>
      <c r="G26" s="63"/>
      <c r="H26" s="63"/>
      <c r="J26" s="38" t="b">
        <f t="shared" si="1"/>
        <v>0</v>
      </c>
      <c r="K26" s="38" t="b">
        <f t="shared" si="2"/>
        <v>0</v>
      </c>
      <c r="M26" s="36" t="b">
        <f>IF(AND($C$7="ゴールド",$F$7="A"),GA!B13,IF(AND($C$7="ゴールド",$F$7="B"),GB!B13,IF(AND($C$7="1部",$F$7="A"),'1A'!B13,IF(AND($C$7="1部",$F$7="B"),'1B'!B13,IF(AND($C$7="2部",$F$7="A"),'2A'!B13,IF(AND($C$7="2部",$F$7="B"),'2B'!B13))))))</f>
        <v>0</v>
      </c>
      <c r="N26" s="36" t="b">
        <f>IF(AND($C$7="ゴールド",$F$7="A"),GA!C13,IF(AND($C$7="ゴールド",$F$7="B"),GB!C13,IF(AND($C$7="1部",$F$7="A"),'1A'!C13,IF(AND($C$7="1部",$F$7="B"),'1B'!C13,IF(AND($C$7="2部",$F$7="A"),'2A'!C13,IF(AND($C$7="2部",$F$7="B"),'2B'!C13))))))</f>
        <v>0</v>
      </c>
      <c r="O26" s="36" t="b">
        <f>IF(AND($C$7="ゴールド",$F$7="A"),GA!D13,IF(AND($C$7="ゴールド",$F$7="B"),GB!D13,IF(AND($C$7="1部",$F$7="A"),'1A'!D13,IF(AND($C$7="1部",$F$7="B"),'1B'!D13,IF(AND($C$7="2部",$F$7="A"),'2A'!D13,IF(AND($C$7="2部",$F$7="B"),'2B'!D13))))))</f>
        <v>0</v>
      </c>
      <c r="P26" s="36" t="b">
        <f>IF(AND($C$7="ゴールド",$F$7="A"),GA!E13,IF(AND($C$7="ゴールド",$F$7="B"),GB!E13,IF(AND($C$7="1部",$F$7="A"),'1A'!E13,IF(AND($C$7="1部",$F$7="B"),'1B'!E13,IF(AND($C$7="2部",$F$7="A"),'2A'!E13,IF(AND($C$7="2部",$F$7="B"),'2B'!E13))))))</f>
        <v>0</v>
      </c>
      <c r="Q26" s="36" t="b">
        <f>IF(AND($C$7="ゴールド",$F$7="A"),GA!F13,IF(AND($C$7="ゴールド",$F$7="B"),GB!F13,IF(AND($C$7="1部",$F$7="A"),'1A'!F13,IF(AND($C$7="1部",$F$7="B"),'1B'!F13,IF(AND($C$7="2部",$F$7="A"),'2A'!F13,IF(AND($C$7="2部",$F$7="B"),'2B'!F13))))))</f>
        <v>0</v>
      </c>
      <c r="R26" s="36" t="b">
        <f>IF(AND($C$7="ゴールド",$F$7="A"),GA!G13,IF(AND($C$7="ゴールド",$F$7="B"),GB!G13,IF(AND($C$7="1部",$F$7="A"),'1A'!G13,IF(AND($C$7="1部",$F$7="B"),'1B'!G13,IF(AND($C$7="2部",$F$7="A"),'2A'!G13,IF(AND($C$7="2部",$F$7="B"),'2B'!G13))))))</f>
        <v>0</v>
      </c>
      <c r="S26" s="36" t="b">
        <f>IF(AND($C$7="ゴールド",$F$7="A"),GA!H13,IF(AND($C$7="ゴールド",$F$7="B"),GB!H13,IF(AND($C$7="1部",$F$7="A"),'1A'!H13,IF(AND($C$7="1部",$F$7="B"),'1B'!H13,IF(AND($C$7="2部",$F$7="A"),'2A'!H13,IF(AND($C$7="2部",$F$7="B"),'2B'!H13))))))</f>
        <v>0</v>
      </c>
      <c r="T26" s="36" t="b">
        <f>IF(AND($C$7="ゴールド",$F$7="A"),GA!I13,IF(AND($C$7="ゴールド",$F$7="B"),GB!I13,IF(AND($C$7="1部",$F$7="A"),'1A'!I13,IF(AND($C$7="1部",$F$7="B"),'1B'!I13,IF(AND($C$7="2部",$F$7="A"),'2A'!I13,IF(AND($C$7="2部",$F$7="B"),'2B'!I13))))))</f>
        <v>0</v>
      </c>
      <c r="U26" s="36" t="b">
        <f>IF(AND($C$7="ゴールド",$F$7="A"),GA!J13,IF(AND($C$7="ゴールド",$F$7="B"),GB!J13,IF(AND($C$7="1部",$F$7="A"),'1A'!J13,IF(AND($C$7="1部",$F$7="B"),'1B'!J13,IF(AND($C$7="2部",$F$7="A"),'2A'!J13,IF(AND($C$7="2部",$F$7="B"),'2B'!J13))))))</f>
        <v>0</v>
      </c>
    </row>
    <row r="27" spans="1:21" hidden="1" x14ac:dyDescent="0.2">
      <c r="F27" s="29" t="str">
        <f>IF(AND(C7="ゴールド",F7="A"),"",IF(AND(C7="ゴールド",F7="B"),"",IF(AND(C7="1部",F7="A"),"",IF(AND(C7="1部",F7="B"),"",IF(AND(C7="2部",F7="A"),組み合わせ!$A$26,"")))))</f>
        <v/>
      </c>
      <c r="G27" s="64"/>
      <c r="H27" s="64"/>
      <c r="J27" s="38" t="b">
        <f t="shared" si="1"/>
        <v>0</v>
      </c>
      <c r="K27" s="38" t="b">
        <f t="shared" si="2"/>
        <v>0</v>
      </c>
      <c r="M27" s="36" t="b">
        <f>IF(AND($C$7="ゴールド",$F$7="A"),GA!B14,IF(AND($C$7="ゴールド",$F$7="B"),GB!B14,IF(AND($C$7="1部",$F$7="A"),'1A'!B14,IF(AND($C$7="1部",$F$7="B"),'1B'!B14,IF(AND($C$7="2部",$F$7="A"),'2A'!B14,IF(AND($C$7="2部",$F$7="B"),'2B'!B14))))))</f>
        <v>0</v>
      </c>
      <c r="N27" s="36" t="b">
        <f>IF(AND($C$7="ゴールド",$F$7="A"),GA!C14,IF(AND($C$7="ゴールド",$F$7="B"),GB!C14,IF(AND($C$7="1部",$F$7="A"),'1A'!C14,IF(AND($C$7="1部",$F$7="B"),'1B'!C14,IF(AND($C$7="2部",$F$7="A"),'2A'!C14,IF(AND($C$7="2部",$F$7="B"),'2B'!C14))))))</f>
        <v>0</v>
      </c>
      <c r="O27" s="36" t="b">
        <f>IF(AND($C$7="ゴールド",$F$7="A"),GA!D14,IF(AND($C$7="ゴールド",$F$7="B"),GB!D14,IF(AND($C$7="1部",$F$7="A"),'1A'!D14,IF(AND($C$7="1部",$F$7="B"),'1B'!D14,IF(AND($C$7="2部",$F$7="A"),'2A'!D14,IF(AND($C$7="2部",$F$7="B"),'2B'!D14))))))</f>
        <v>0</v>
      </c>
      <c r="P27" s="36" t="b">
        <f>IF(AND($C$7="ゴールド",$F$7="A"),GA!E14,IF(AND($C$7="ゴールド",$F$7="B"),GB!E14,IF(AND($C$7="1部",$F$7="A"),'1A'!E14,IF(AND($C$7="1部",$F$7="B"),'1B'!E14,IF(AND($C$7="2部",$F$7="A"),'2A'!E14,IF(AND($C$7="2部",$F$7="B"),'2B'!E14))))))</f>
        <v>0</v>
      </c>
      <c r="Q27" s="36" t="b">
        <f>IF(AND($C$7="ゴールド",$F$7="A"),GA!F14,IF(AND($C$7="ゴールド",$F$7="B"),GB!F14,IF(AND($C$7="1部",$F$7="A"),'1A'!F14,IF(AND($C$7="1部",$F$7="B"),'1B'!F14,IF(AND($C$7="2部",$F$7="A"),'2A'!F14,IF(AND($C$7="2部",$F$7="B"),'2B'!F14))))))</f>
        <v>0</v>
      </c>
      <c r="R27" s="36" t="b">
        <f>IF(AND($C$7="ゴールド",$F$7="A"),GA!G14,IF(AND($C$7="ゴールド",$F$7="B"),GB!G14,IF(AND($C$7="1部",$F$7="A"),'1A'!G14,IF(AND($C$7="1部",$F$7="B"),'1B'!G14,IF(AND($C$7="2部",$F$7="A"),'2A'!G14,IF(AND($C$7="2部",$F$7="B"),'2B'!G14))))))</f>
        <v>0</v>
      </c>
      <c r="S27" s="36" t="b">
        <f>IF(AND($C$7="ゴールド",$F$7="A"),GA!H14,IF(AND($C$7="ゴールド",$F$7="B"),GB!H14,IF(AND($C$7="1部",$F$7="A"),'1A'!H14,IF(AND($C$7="1部",$F$7="B"),'1B'!H14,IF(AND($C$7="2部",$F$7="A"),'2A'!H14,IF(AND($C$7="2部",$F$7="B"),'2B'!H14))))))</f>
        <v>0</v>
      </c>
      <c r="T27" s="36" t="b">
        <f>IF(AND($C$7="ゴールド",$F$7="A"),GA!I14,IF(AND($C$7="ゴールド",$F$7="B"),GB!I14,IF(AND($C$7="1部",$F$7="A"),'1A'!I14,IF(AND($C$7="1部",$F$7="B"),'1B'!I14,IF(AND($C$7="2部",$F$7="A"),'2A'!I14,IF(AND($C$7="2部",$F$7="B"),'2B'!I14))))))</f>
        <v>0</v>
      </c>
      <c r="U27" s="36" t="b">
        <f>IF(AND($C$7="ゴールド",$F$7="A"),GA!J14,IF(AND($C$7="ゴールド",$F$7="B"),GB!J14,IF(AND($C$7="1部",$F$7="A"),'1A'!J14,IF(AND($C$7="1部",$F$7="B"),'1B'!J14,IF(AND($C$7="2部",$F$7="A"),'2A'!J14,IF(AND($C$7="2部",$F$7="B"),'2B'!J14))))))</f>
        <v>0</v>
      </c>
    </row>
    <row r="28" spans="1:21" hidden="1" x14ac:dyDescent="0.2">
      <c r="F28" s="29" t="str">
        <f>IF(AND(C7="ゴールド",F7="A"),"",IF(AND(C7="ゴールド",F7="B"),"",IF(AND(C7="1部",F7="A"),"",IF(AND(C7="1部",F7="B"),"",IF(AND(C7="2部",F7="A"),組み合わせ!$A$27,"")))))</f>
        <v/>
      </c>
      <c r="G28" s="64"/>
      <c r="H28" s="64"/>
      <c r="J28" s="38" t="b">
        <f t="shared" si="1"/>
        <v>0</v>
      </c>
      <c r="K28" s="38" t="b">
        <f t="shared" si="2"/>
        <v>0</v>
      </c>
      <c r="M28" s="36" t="b">
        <f>IF(AND($C$7="ゴールド",$F$7="A"),GA!B15,IF(AND($C$7="ゴールド",$F$7="B"),GB!B15,IF(AND($C$7="1部",$F$7="A"),'1A'!B15,IF(AND($C$7="1部",$F$7="B"),'1B'!B15,IF(AND($C$7="2部",$F$7="A"),'2A'!B15,IF(AND($C$7="2部",$F$7="B"),'2B'!B15))))))</f>
        <v>0</v>
      </c>
      <c r="N28" s="36" t="b">
        <f>IF(AND($C$7="ゴールド",$F$7="A"),GA!C15,IF(AND($C$7="ゴールド",$F$7="B"),GB!C15,IF(AND($C$7="1部",$F$7="A"),'1A'!C15,IF(AND($C$7="1部",$F$7="B"),'1B'!C15,IF(AND($C$7="2部",$F$7="A"),'2A'!C15,IF(AND($C$7="2部",$F$7="B"),'2B'!C15))))))</f>
        <v>0</v>
      </c>
      <c r="O28" s="36" t="b">
        <f>IF(AND($C$7="ゴールド",$F$7="A"),GA!D15,IF(AND($C$7="ゴールド",$F$7="B"),GB!D15,IF(AND($C$7="1部",$F$7="A"),'1A'!D15,IF(AND($C$7="1部",$F$7="B"),'1B'!D15,IF(AND($C$7="2部",$F$7="A"),'2A'!D15,IF(AND($C$7="2部",$F$7="B"),'2B'!D15))))))</f>
        <v>0</v>
      </c>
      <c r="P28" s="36" t="b">
        <f>IF(AND($C$7="ゴールド",$F$7="A"),GA!E15,IF(AND($C$7="ゴールド",$F$7="B"),GB!E15,IF(AND($C$7="1部",$F$7="A"),'1A'!E15,IF(AND($C$7="1部",$F$7="B"),'1B'!E15,IF(AND($C$7="2部",$F$7="A"),'2A'!E15,IF(AND($C$7="2部",$F$7="B"),'2B'!E15))))))</f>
        <v>0</v>
      </c>
      <c r="Q28" s="36" t="b">
        <f>IF(AND($C$7="ゴールド",$F$7="A"),GA!F15,IF(AND($C$7="ゴールド",$F$7="B"),GB!F15,IF(AND($C$7="1部",$F$7="A"),'1A'!F15,IF(AND($C$7="1部",$F$7="B"),'1B'!F15,IF(AND($C$7="2部",$F$7="A"),'2A'!F15,IF(AND($C$7="2部",$F$7="B"),'2B'!F15))))))</f>
        <v>0</v>
      </c>
      <c r="R28" s="36" t="b">
        <f>IF(AND($C$7="ゴールド",$F$7="A"),GA!G15,IF(AND($C$7="ゴールド",$F$7="B"),GB!G15,IF(AND($C$7="1部",$F$7="A"),'1A'!G15,IF(AND($C$7="1部",$F$7="B"),'1B'!G15,IF(AND($C$7="2部",$F$7="A"),'2A'!G15,IF(AND($C$7="2部",$F$7="B"),'2B'!G15))))))</f>
        <v>0</v>
      </c>
      <c r="S28" s="36" t="b">
        <f>IF(AND($C$7="ゴールド",$F$7="A"),GA!H15,IF(AND($C$7="ゴールド",$F$7="B"),GB!H15,IF(AND($C$7="1部",$F$7="A"),'1A'!H15,IF(AND($C$7="1部",$F$7="B"),'1B'!H15,IF(AND($C$7="2部",$F$7="A"),'2A'!H15,IF(AND($C$7="2部",$F$7="B"),'2B'!H15))))))</f>
        <v>0</v>
      </c>
      <c r="T28" s="36" t="b">
        <f>IF(AND($C$7="ゴールド",$F$7="A"),GA!I15,IF(AND($C$7="ゴールド",$F$7="B"),GB!I15,IF(AND($C$7="1部",$F$7="A"),'1A'!I15,IF(AND($C$7="1部",$F$7="B"),'1B'!I15,IF(AND($C$7="2部",$F$7="A"),'2A'!I15,IF(AND($C$7="2部",$F$7="B"),'2B'!I15))))))</f>
        <v>0</v>
      </c>
      <c r="U28" s="36" t="b">
        <f>IF(AND($C$7="ゴールド",$F$7="A"),GA!J15,IF(AND($C$7="ゴールド",$F$7="B"),GB!J15,IF(AND($C$7="1部",$F$7="A"),'1A'!J15,IF(AND($C$7="1部",$F$7="B"),'1B'!J15,IF(AND($C$7="2部",$F$7="A"),'2A'!J15,IF(AND($C$7="2部",$F$7="B"),'2B'!J15))))))</f>
        <v>0</v>
      </c>
    </row>
    <row r="29" spans="1:21" ht="11.4" hidden="1" thickBot="1" x14ac:dyDescent="0.25">
      <c r="F29" s="30" t="str">
        <f>IF(AND(C7="ゴールド",F7="A"),"",IF(AND(C7="ゴールド",F7="B"),"",IF(AND(C7="1部",F7="A"),"",IF(AND(C7="1部",F7="B"),"",IF(AND(C7="2部",F7="A"),組み合わせ!$A$28,"")))))</f>
        <v/>
      </c>
      <c r="G29" s="64"/>
      <c r="H29" s="64"/>
      <c r="J29" s="38" t="b">
        <f t="shared" si="1"/>
        <v>0</v>
      </c>
      <c r="K29" s="38" t="b">
        <f t="shared" si="2"/>
        <v>0</v>
      </c>
      <c r="M29" s="36" t="b">
        <f>IF(AND($C$7="ゴールド",$F$7="A"),GA!B16,IF(AND($C$7="ゴールド",$F$7="B"),GB!B16,IF(AND($C$7="1部",$F$7="A"),'1A'!B16,IF(AND($C$7="1部",$F$7="B"),'1B'!B16,IF(AND($C$7="2部",$F$7="A"),'2A'!B16,IF(AND($C$7="2部",$F$7="B"),'2B'!B16))))))</f>
        <v>0</v>
      </c>
      <c r="N29" s="36" t="b">
        <f>IF(AND($C$7="ゴールド",$F$7="A"),GA!C16,IF(AND($C$7="ゴールド",$F$7="B"),GB!C16,IF(AND($C$7="1部",$F$7="A"),'1A'!C16,IF(AND($C$7="1部",$F$7="B"),'1B'!C16,IF(AND($C$7="2部",$F$7="A"),'2A'!C16,IF(AND($C$7="2部",$F$7="B"),'2B'!C16))))))</f>
        <v>0</v>
      </c>
      <c r="O29" s="36" t="b">
        <f>IF(AND($C$7="ゴールド",$F$7="A"),GA!D16,IF(AND($C$7="ゴールド",$F$7="B"),GB!D16,IF(AND($C$7="1部",$F$7="A"),'1A'!D16,IF(AND($C$7="1部",$F$7="B"),'1B'!D16,IF(AND($C$7="2部",$F$7="A"),'2A'!D16,IF(AND($C$7="2部",$F$7="B"),'2B'!D16))))))</f>
        <v>0</v>
      </c>
      <c r="P29" s="36" t="b">
        <f>IF(AND($C$7="ゴールド",$F$7="A"),GA!E16,IF(AND($C$7="ゴールド",$F$7="B"),GB!E16,IF(AND($C$7="1部",$F$7="A"),'1A'!E16,IF(AND($C$7="1部",$F$7="B"),'1B'!E16,IF(AND($C$7="2部",$F$7="A"),'2A'!E16,IF(AND($C$7="2部",$F$7="B"),'2B'!E16))))))</f>
        <v>0</v>
      </c>
      <c r="Q29" s="36" t="b">
        <f>IF(AND($C$7="ゴールド",$F$7="A"),GA!F16,IF(AND($C$7="ゴールド",$F$7="B"),GB!F16,IF(AND($C$7="1部",$F$7="A"),'1A'!F16,IF(AND($C$7="1部",$F$7="B"),'1B'!F16,IF(AND($C$7="2部",$F$7="A"),'2A'!F16,IF(AND($C$7="2部",$F$7="B"),'2B'!F16))))))</f>
        <v>0</v>
      </c>
      <c r="R29" s="36" t="b">
        <f>IF(AND($C$7="ゴールド",$F$7="A"),GA!G16,IF(AND($C$7="ゴールド",$F$7="B"),GB!G16,IF(AND($C$7="1部",$F$7="A"),'1A'!G16,IF(AND($C$7="1部",$F$7="B"),'1B'!G16,IF(AND($C$7="2部",$F$7="A"),'2A'!G16,IF(AND($C$7="2部",$F$7="B"),'2B'!G16))))))</f>
        <v>0</v>
      </c>
      <c r="S29" s="36" t="b">
        <f>IF(AND($C$7="ゴールド",$F$7="A"),GA!H16,IF(AND($C$7="ゴールド",$F$7="B"),GB!H16,IF(AND($C$7="1部",$F$7="A"),'1A'!H16,IF(AND($C$7="1部",$F$7="B"),'1B'!H16,IF(AND($C$7="2部",$F$7="A"),'2A'!H16,IF(AND($C$7="2部",$F$7="B"),'2B'!H16))))))</f>
        <v>0</v>
      </c>
      <c r="T29" s="36" t="b">
        <f>IF(AND($C$7="ゴールド",$F$7="A"),GA!I16,IF(AND($C$7="ゴールド",$F$7="B"),GB!I16,IF(AND($C$7="1部",$F$7="A"),'1A'!I16,IF(AND($C$7="1部",$F$7="B"),'1B'!I16,IF(AND($C$7="2部",$F$7="A"),'2A'!I16,IF(AND($C$7="2部",$F$7="B"),'2B'!I16))))))</f>
        <v>0</v>
      </c>
      <c r="U29" s="36" t="b">
        <f>IF(AND($C$7="ゴールド",$F$7="A"),GA!J16,IF(AND($C$7="ゴールド",$F$7="B"),GB!J16,IF(AND($C$7="1部",$F$7="A"),'1A'!J16,IF(AND($C$7="1部",$F$7="B"),'1B'!J16,IF(AND($C$7="2部",$F$7="A"),'2A'!J16,IF(AND($C$7="2部",$F$7="B"),'2B'!J16))))))</f>
        <v>0</v>
      </c>
    </row>
    <row r="30" spans="1:21" hidden="1" x14ac:dyDescent="0.2">
      <c r="J30" s="38" t="b">
        <f t="shared" si="1"/>
        <v>0</v>
      </c>
      <c r="K30" s="38" t="b">
        <f t="shared" si="2"/>
        <v>0</v>
      </c>
      <c r="M30" s="36" t="b">
        <f>IF(AND($C$7="ゴールド",$F$7="A"),GA!B17,IF(AND($C$7="ゴールド",$F$7="B"),GB!B17,IF(AND($C$7="1部",$F$7="A"),'1A'!B17,IF(AND($C$7="1部",$F$7="B"),'1B'!B17,IF(AND($C$7="2部",$F$7="A"),'2A'!B17,IF(AND($C$7="2部",$F$7="B"),'2B'!B17))))))</f>
        <v>0</v>
      </c>
      <c r="N30" s="36" t="b">
        <f>IF(AND($C$7="ゴールド",$F$7="A"),GA!C17,IF(AND($C$7="ゴールド",$F$7="B"),GB!C17,IF(AND($C$7="1部",$F$7="A"),'1A'!C17,IF(AND($C$7="1部",$F$7="B"),'1B'!C17,IF(AND($C$7="2部",$F$7="A"),'2A'!C17,IF(AND($C$7="2部",$F$7="B"),'2B'!C17))))))</f>
        <v>0</v>
      </c>
      <c r="O30" s="36" t="b">
        <f>IF(AND($C$7="ゴールド",$F$7="A"),GA!D17,IF(AND($C$7="ゴールド",$F$7="B"),GB!D17,IF(AND($C$7="1部",$F$7="A"),'1A'!D17,IF(AND($C$7="1部",$F$7="B"),'1B'!D17,IF(AND($C$7="2部",$F$7="A"),'2A'!D17,IF(AND($C$7="2部",$F$7="B"),'2B'!D17))))))</f>
        <v>0</v>
      </c>
      <c r="P30" s="36" t="b">
        <f>IF(AND($C$7="ゴールド",$F$7="A"),GA!E17,IF(AND($C$7="ゴールド",$F$7="B"),GB!E17,IF(AND($C$7="1部",$F$7="A"),'1A'!E17,IF(AND($C$7="1部",$F$7="B"),'1B'!E17,IF(AND($C$7="2部",$F$7="A"),'2A'!E17,IF(AND($C$7="2部",$F$7="B"),'2B'!E17))))))</f>
        <v>0</v>
      </c>
      <c r="Q30" s="36" t="b">
        <f>IF(AND($C$7="ゴールド",$F$7="A"),GA!F17,IF(AND($C$7="ゴールド",$F$7="B"),GB!F17,IF(AND($C$7="1部",$F$7="A"),'1A'!F17,IF(AND($C$7="1部",$F$7="B"),'1B'!F17,IF(AND($C$7="2部",$F$7="A"),'2A'!F17,IF(AND($C$7="2部",$F$7="B"),'2B'!F17))))))</f>
        <v>0</v>
      </c>
      <c r="R30" s="36" t="b">
        <f>IF(AND($C$7="ゴールド",$F$7="A"),GA!G17,IF(AND($C$7="ゴールド",$F$7="B"),GB!G17,IF(AND($C$7="1部",$F$7="A"),'1A'!G17,IF(AND($C$7="1部",$F$7="B"),'1B'!G17,IF(AND($C$7="2部",$F$7="A"),'2A'!G17,IF(AND($C$7="2部",$F$7="B"),'2B'!G17))))))</f>
        <v>0</v>
      </c>
      <c r="S30" s="36" t="b">
        <f>IF(AND($C$7="ゴールド",$F$7="A"),GA!H17,IF(AND($C$7="ゴールド",$F$7="B"),GB!H17,IF(AND($C$7="1部",$F$7="A"),'1A'!H17,IF(AND($C$7="1部",$F$7="B"),'1B'!H17,IF(AND($C$7="2部",$F$7="A"),'2A'!H17,IF(AND($C$7="2部",$F$7="B"),'2B'!H17))))))</f>
        <v>0</v>
      </c>
      <c r="T30" s="36" t="b">
        <f>IF(AND($C$7="ゴールド",$F$7="A"),GA!I17,IF(AND($C$7="ゴールド",$F$7="B"),GB!I17,IF(AND($C$7="1部",$F$7="A"),'1A'!I17,IF(AND($C$7="1部",$F$7="B"),'1B'!I17,IF(AND($C$7="2部",$F$7="A"),'2A'!I17,IF(AND($C$7="2部",$F$7="B"),'2B'!I17))))))</f>
        <v>0</v>
      </c>
      <c r="U30" s="36" t="b">
        <f>IF(AND($C$7="ゴールド",$F$7="A"),GA!J17,IF(AND($C$7="ゴールド",$F$7="B"),GB!J17,IF(AND($C$7="1部",$F$7="A"),'1A'!J17,IF(AND($C$7="1部",$F$7="B"),'1B'!J17,IF(AND($C$7="2部",$F$7="A"),'2A'!J17,IF(AND($C$7="2部",$F$7="B"),'2B'!J17))))))</f>
        <v>0</v>
      </c>
    </row>
    <row r="31" spans="1:21" hidden="1" x14ac:dyDescent="0.2">
      <c r="J31" s="38" t="b">
        <f t="shared" si="1"/>
        <v>0</v>
      </c>
      <c r="K31" s="38" t="b">
        <f t="shared" si="2"/>
        <v>0</v>
      </c>
      <c r="M31" s="36" t="b">
        <f>IF(AND($C$7="ゴールド",$F$7="A"),GA!B18,IF(AND($C$7="ゴールド",$F$7="B"),GB!B18,IF(AND($C$7="1部",$F$7="A"),'1A'!B18,IF(AND($C$7="1部",$F$7="B"),'1B'!B18,IF(AND($C$7="2部",$F$7="A"),'2A'!B18,IF(AND($C$7="2部",$F$7="B"),'2B'!B18))))))</f>
        <v>0</v>
      </c>
      <c r="N31" s="36" t="b">
        <f>IF(AND($C$7="ゴールド",$F$7="A"),GA!C18,IF(AND($C$7="ゴールド",$F$7="B"),GB!C18,IF(AND($C$7="1部",$F$7="A"),'1A'!C18,IF(AND($C$7="1部",$F$7="B"),'1B'!C18,IF(AND($C$7="2部",$F$7="A"),'2A'!C18,IF(AND($C$7="2部",$F$7="B"),'2B'!C18))))))</f>
        <v>0</v>
      </c>
      <c r="O31" s="36" t="b">
        <f>IF(AND($C$7="ゴールド",$F$7="A"),GA!D18,IF(AND($C$7="ゴールド",$F$7="B"),GB!D18,IF(AND($C$7="1部",$F$7="A"),'1A'!D18,IF(AND($C$7="1部",$F$7="B"),'1B'!D18,IF(AND($C$7="2部",$F$7="A"),'2A'!D18,IF(AND($C$7="2部",$F$7="B"),'2B'!D18))))))</f>
        <v>0</v>
      </c>
      <c r="P31" s="36" t="b">
        <f>IF(AND($C$7="ゴールド",$F$7="A"),GA!E18,IF(AND($C$7="ゴールド",$F$7="B"),GB!E18,IF(AND($C$7="1部",$F$7="A"),'1A'!E18,IF(AND($C$7="1部",$F$7="B"),'1B'!E18,IF(AND($C$7="2部",$F$7="A"),'2A'!E18,IF(AND($C$7="2部",$F$7="B"),'2B'!E18))))))</f>
        <v>0</v>
      </c>
      <c r="Q31" s="36" t="b">
        <f>IF(AND($C$7="ゴールド",$F$7="A"),GA!F18,IF(AND($C$7="ゴールド",$F$7="B"),GB!F18,IF(AND($C$7="1部",$F$7="A"),'1A'!F18,IF(AND($C$7="1部",$F$7="B"),'1B'!F18,IF(AND($C$7="2部",$F$7="A"),'2A'!F18,IF(AND($C$7="2部",$F$7="B"),'2B'!F18))))))</f>
        <v>0</v>
      </c>
      <c r="R31" s="36" t="b">
        <f>IF(AND($C$7="ゴールド",$F$7="A"),GA!G18,IF(AND($C$7="ゴールド",$F$7="B"),GB!G18,IF(AND($C$7="1部",$F$7="A"),'1A'!G18,IF(AND($C$7="1部",$F$7="B"),'1B'!G18,IF(AND($C$7="2部",$F$7="A"),'2A'!G18,IF(AND($C$7="2部",$F$7="B"),'2B'!G18))))))</f>
        <v>0</v>
      </c>
      <c r="S31" s="36" t="b">
        <f>IF(AND($C$7="ゴールド",$F$7="A"),GA!H18,IF(AND($C$7="ゴールド",$F$7="B"),GB!H18,IF(AND($C$7="1部",$F$7="A"),'1A'!H18,IF(AND($C$7="1部",$F$7="B"),'1B'!H18,IF(AND($C$7="2部",$F$7="A"),'2A'!H18,IF(AND($C$7="2部",$F$7="B"),'2B'!H18))))))</f>
        <v>0</v>
      </c>
      <c r="T31" s="36" t="b">
        <f>IF(AND($C$7="ゴールド",$F$7="A"),GA!I18,IF(AND($C$7="ゴールド",$F$7="B"),GB!I18,IF(AND($C$7="1部",$F$7="A"),'1A'!I18,IF(AND($C$7="1部",$F$7="B"),'1B'!I18,IF(AND($C$7="2部",$F$7="A"),'2A'!I18,IF(AND($C$7="2部",$F$7="B"),'2B'!I18))))))</f>
        <v>0</v>
      </c>
      <c r="U31" s="36" t="b">
        <f>IF(AND($C$7="ゴールド",$F$7="A"),GA!J18,IF(AND($C$7="ゴールド",$F$7="B"),GB!J18,IF(AND($C$7="1部",$F$7="A"),'1A'!J18,IF(AND($C$7="1部",$F$7="B"),'1B'!J18,IF(AND($C$7="2部",$F$7="A"),'2A'!J18,IF(AND($C$7="2部",$F$7="B"),'2B'!J18))))))</f>
        <v>0</v>
      </c>
    </row>
    <row r="32" spans="1:21" hidden="1" x14ac:dyDescent="0.2">
      <c r="J32" s="38" t="b">
        <f t="shared" si="1"/>
        <v>0</v>
      </c>
      <c r="K32" s="38" t="b">
        <f t="shared" si="2"/>
        <v>0</v>
      </c>
      <c r="M32" s="36" t="b">
        <f>IF(AND($C$7="ゴールド",$F$7="A"),GA!B19,IF(AND($C$7="ゴールド",$F$7="B"),GB!B19,IF(AND($C$7="1部",$F$7="A"),'1A'!B19,IF(AND($C$7="1部",$F$7="B"),'1B'!B19,IF(AND($C$7="2部",$F$7="A"),'2A'!B19,IF(AND($C$7="2部",$F$7="B"),'2B'!B19))))))</f>
        <v>0</v>
      </c>
      <c r="N32" s="36" t="b">
        <f>IF(AND($C$7="ゴールド",$F$7="A"),GA!C19,IF(AND($C$7="ゴールド",$F$7="B"),GB!C19,IF(AND($C$7="1部",$F$7="A"),'1A'!C19,IF(AND($C$7="1部",$F$7="B"),'1B'!C19,IF(AND($C$7="2部",$F$7="A"),'2A'!C19,IF(AND($C$7="2部",$F$7="B"),'2B'!C19))))))</f>
        <v>0</v>
      </c>
      <c r="O32" s="36" t="b">
        <f>IF(AND($C$7="ゴールド",$F$7="A"),GA!D19,IF(AND($C$7="ゴールド",$F$7="B"),GB!D19,IF(AND($C$7="1部",$F$7="A"),'1A'!D19,IF(AND($C$7="1部",$F$7="B"),'1B'!D19,IF(AND($C$7="2部",$F$7="A"),'2A'!D19,IF(AND($C$7="2部",$F$7="B"),'2B'!D19))))))</f>
        <v>0</v>
      </c>
      <c r="P32" s="36" t="b">
        <f>IF(AND($C$7="ゴールド",$F$7="A"),GA!E19,IF(AND($C$7="ゴールド",$F$7="B"),GB!E19,IF(AND($C$7="1部",$F$7="A"),'1A'!E19,IF(AND($C$7="1部",$F$7="B"),'1B'!E19,IF(AND($C$7="2部",$F$7="A"),'2A'!E19,IF(AND($C$7="2部",$F$7="B"),'2B'!E19))))))</f>
        <v>0</v>
      </c>
      <c r="Q32" s="36" t="b">
        <f>IF(AND($C$7="ゴールド",$F$7="A"),GA!F19,IF(AND($C$7="ゴールド",$F$7="B"),GB!F19,IF(AND($C$7="1部",$F$7="A"),'1A'!F19,IF(AND($C$7="1部",$F$7="B"),'1B'!F19,IF(AND($C$7="2部",$F$7="A"),'2A'!F19,IF(AND($C$7="2部",$F$7="B"),'2B'!F19))))))</f>
        <v>0</v>
      </c>
      <c r="R32" s="36" t="b">
        <f>IF(AND($C$7="ゴールド",$F$7="A"),GA!G19,IF(AND($C$7="ゴールド",$F$7="B"),GB!G19,IF(AND($C$7="1部",$F$7="A"),'1A'!G19,IF(AND($C$7="1部",$F$7="B"),'1B'!G19,IF(AND($C$7="2部",$F$7="A"),'2A'!G19,IF(AND($C$7="2部",$F$7="B"),'2B'!G19))))))</f>
        <v>0</v>
      </c>
      <c r="S32" s="36" t="b">
        <f>IF(AND($C$7="ゴールド",$F$7="A"),GA!H19,IF(AND($C$7="ゴールド",$F$7="B"),GB!H19,IF(AND($C$7="1部",$F$7="A"),'1A'!H19,IF(AND($C$7="1部",$F$7="B"),'1B'!H19,IF(AND($C$7="2部",$F$7="A"),'2A'!H19,IF(AND($C$7="2部",$F$7="B"),'2B'!H19))))))</f>
        <v>0</v>
      </c>
      <c r="T32" s="36" t="b">
        <f>IF(AND($C$7="ゴールド",$F$7="A"),GA!I19,IF(AND($C$7="ゴールド",$F$7="B"),GB!I19,IF(AND($C$7="1部",$F$7="A"),'1A'!I19,IF(AND($C$7="1部",$F$7="B"),'1B'!I19,IF(AND($C$7="2部",$F$7="A"),'2A'!I19,IF(AND($C$7="2部",$F$7="B"),'2B'!I19))))))</f>
        <v>0</v>
      </c>
      <c r="U32" s="36" t="b">
        <f>IF(AND($C$7="ゴールド",$F$7="A"),GA!J19,IF(AND($C$7="ゴールド",$F$7="B"),GB!J19,IF(AND($C$7="1部",$F$7="A"),'1A'!J19,IF(AND($C$7="1部",$F$7="B"),'1B'!J19,IF(AND($C$7="2部",$F$7="A"),'2A'!J19,IF(AND($C$7="2部",$F$7="B"),'2B'!J19))))))</f>
        <v>0</v>
      </c>
    </row>
    <row r="33" spans="10:21" hidden="1" x14ac:dyDescent="0.2">
      <c r="J33" s="38" t="b">
        <f t="shared" si="1"/>
        <v>0</v>
      </c>
      <c r="K33" s="38" t="b">
        <f t="shared" si="2"/>
        <v>0</v>
      </c>
      <c r="M33" s="36" t="b">
        <f>IF(AND($C$7="ゴールド",$F$7="A"),GA!B20,IF(AND($C$7="ゴールド",$F$7="B"),GB!B20,IF(AND($C$7="1部",$F$7="A"),'1A'!B20,IF(AND($C$7="1部",$F$7="B"),'1B'!B20,IF(AND($C$7="2部",$F$7="A"),'2A'!B20,IF(AND($C$7="2部",$F$7="B"),'2B'!B20))))))</f>
        <v>0</v>
      </c>
      <c r="N33" s="36" t="b">
        <f>IF(AND($C$7="ゴールド",$F$7="A"),GA!C20,IF(AND($C$7="ゴールド",$F$7="B"),GB!C20,IF(AND($C$7="1部",$F$7="A"),'1A'!C20,IF(AND($C$7="1部",$F$7="B"),'1B'!C20,IF(AND($C$7="2部",$F$7="A"),'2A'!C20,IF(AND($C$7="2部",$F$7="B"),'2B'!C20))))))</f>
        <v>0</v>
      </c>
      <c r="O33" s="36" t="b">
        <f>IF(AND($C$7="ゴールド",$F$7="A"),GA!D20,IF(AND($C$7="ゴールド",$F$7="B"),GB!D20,IF(AND($C$7="1部",$F$7="A"),'1A'!D20,IF(AND($C$7="1部",$F$7="B"),'1B'!D20,IF(AND($C$7="2部",$F$7="A"),'2A'!D20,IF(AND($C$7="2部",$F$7="B"),'2B'!D20))))))</f>
        <v>0</v>
      </c>
      <c r="P33" s="36" t="b">
        <f>IF(AND($C$7="ゴールド",$F$7="A"),GA!E20,IF(AND($C$7="ゴールド",$F$7="B"),GB!E20,IF(AND($C$7="1部",$F$7="A"),'1A'!E20,IF(AND($C$7="1部",$F$7="B"),'1B'!E20,IF(AND($C$7="2部",$F$7="A"),'2A'!E20,IF(AND($C$7="2部",$F$7="B"),'2B'!E20))))))</f>
        <v>0</v>
      </c>
      <c r="Q33" s="36" t="b">
        <f>IF(AND($C$7="ゴールド",$F$7="A"),GA!F20,IF(AND($C$7="ゴールド",$F$7="B"),GB!F20,IF(AND($C$7="1部",$F$7="A"),'1A'!F20,IF(AND($C$7="1部",$F$7="B"),'1B'!F20,IF(AND($C$7="2部",$F$7="A"),'2A'!F20,IF(AND($C$7="2部",$F$7="B"),'2B'!F20))))))</f>
        <v>0</v>
      </c>
      <c r="R33" s="36" t="b">
        <f>IF(AND($C$7="ゴールド",$F$7="A"),GA!G20,IF(AND($C$7="ゴールド",$F$7="B"),GB!G20,IF(AND($C$7="1部",$F$7="A"),'1A'!G20,IF(AND($C$7="1部",$F$7="B"),'1B'!G20,IF(AND($C$7="2部",$F$7="A"),'2A'!G20,IF(AND($C$7="2部",$F$7="B"),'2B'!G20))))))</f>
        <v>0</v>
      </c>
      <c r="S33" s="36" t="b">
        <f>IF(AND($C$7="ゴールド",$F$7="A"),GA!H20,IF(AND($C$7="ゴールド",$F$7="B"),GB!H20,IF(AND($C$7="1部",$F$7="A"),'1A'!H20,IF(AND($C$7="1部",$F$7="B"),'1B'!H20,IF(AND($C$7="2部",$F$7="A"),'2A'!H20,IF(AND($C$7="2部",$F$7="B"),'2B'!H20))))))</f>
        <v>0</v>
      </c>
      <c r="T33" s="36" t="b">
        <f>IF(AND($C$7="ゴールド",$F$7="A"),GA!I20,IF(AND($C$7="ゴールド",$F$7="B"),GB!I20,IF(AND($C$7="1部",$F$7="A"),'1A'!I20,IF(AND($C$7="1部",$F$7="B"),'1B'!I20,IF(AND($C$7="2部",$F$7="A"),'2A'!I20,IF(AND($C$7="2部",$F$7="B"),'2B'!I20))))))</f>
        <v>0</v>
      </c>
      <c r="U33" s="36" t="b">
        <f>IF(AND($C$7="ゴールド",$F$7="A"),GA!J20,IF(AND($C$7="ゴールド",$F$7="B"),GB!J20,IF(AND($C$7="1部",$F$7="A"),'1A'!J20,IF(AND($C$7="1部",$F$7="B"),'1B'!J20,IF(AND($C$7="2部",$F$7="A"),'2A'!J20,IF(AND($C$7="2部",$F$7="B"),'2B'!J20))))))</f>
        <v>0</v>
      </c>
    </row>
    <row r="34" spans="10:21" hidden="1" x14ac:dyDescent="0.2">
      <c r="J34" s="38" t="b">
        <f t="shared" si="1"/>
        <v>0</v>
      </c>
      <c r="K34" s="38" t="b">
        <f t="shared" si="2"/>
        <v>0</v>
      </c>
      <c r="M34" s="36" t="b">
        <f>IF(AND($C$7="ゴールド",$F$7="A"),GA!B21,IF(AND($C$7="ゴールド",$F$7="B"),GB!B21,IF(AND($C$7="1部",$F$7="A"),'1A'!B21,IF(AND($C$7="1部",$F$7="B"),'1B'!B21,IF(AND($C$7="2部",$F$7="A"),'2A'!B21,IF(AND($C$7="2部",$F$7="B"),'2B'!B21))))))</f>
        <v>0</v>
      </c>
      <c r="N34" s="36" t="b">
        <f>IF(AND($C$7="ゴールド",$F$7="A"),GA!C21,IF(AND($C$7="ゴールド",$F$7="B"),GB!C21,IF(AND($C$7="1部",$F$7="A"),'1A'!C21,IF(AND($C$7="1部",$F$7="B"),'1B'!C21,IF(AND($C$7="2部",$F$7="A"),'2A'!C21,IF(AND($C$7="2部",$F$7="B"),'2B'!C21))))))</f>
        <v>0</v>
      </c>
      <c r="O34" s="36" t="b">
        <f>IF(AND($C$7="ゴールド",$F$7="A"),GA!D21,IF(AND($C$7="ゴールド",$F$7="B"),GB!D21,IF(AND($C$7="1部",$F$7="A"),'1A'!D21,IF(AND($C$7="1部",$F$7="B"),'1B'!D21,IF(AND($C$7="2部",$F$7="A"),'2A'!D21,IF(AND($C$7="2部",$F$7="B"),'2B'!D21))))))</f>
        <v>0</v>
      </c>
      <c r="P34" s="36" t="b">
        <f>IF(AND($C$7="ゴールド",$F$7="A"),GA!E21,IF(AND($C$7="ゴールド",$F$7="B"),GB!E21,IF(AND($C$7="1部",$F$7="A"),'1A'!E21,IF(AND($C$7="1部",$F$7="B"),'1B'!E21,IF(AND($C$7="2部",$F$7="A"),'2A'!E21,IF(AND($C$7="2部",$F$7="B"),'2B'!E21))))))</f>
        <v>0</v>
      </c>
      <c r="Q34" s="36" t="b">
        <f>IF(AND($C$7="ゴールド",$F$7="A"),GA!F21,IF(AND($C$7="ゴールド",$F$7="B"),GB!F21,IF(AND($C$7="1部",$F$7="A"),'1A'!F21,IF(AND($C$7="1部",$F$7="B"),'1B'!F21,IF(AND($C$7="2部",$F$7="A"),'2A'!F21,IF(AND($C$7="2部",$F$7="B"),'2B'!F21))))))</f>
        <v>0</v>
      </c>
      <c r="R34" s="36" t="b">
        <f>IF(AND($C$7="ゴールド",$F$7="A"),GA!G21,IF(AND($C$7="ゴールド",$F$7="B"),GB!G21,IF(AND($C$7="1部",$F$7="A"),'1A'!G21,IF(AND($C$7="1部",$F$7="B"),'1B'!G21,IF(AND($C$7="2部",$F$7="A"),'2A'!G21,IF(AND($C$7="2部",$F$7="B"),'2B'!G21))))))</f>
        <v>0</v>
      </c>
      <c r="S34" s="36" t="b">
        <f>IF(AND($C$7="ゴールド",$F$7="A"),GA!H21,IF(AND($C$7="ゴールド",$F$7="B"),GB!H21,IF(AND($C$7="1部",$F$7="A"),'1A'!H21,IF(AND($C$7="1部",$F$7="B"),'1B'!H21,IF(AND($C$7="2部",$F$7="A"),'2A'!H21,IF(AND($C$7="2部",$F$7="B"),'2B'!H21))))))</f>
        <v>0</v>
      </c>
      <c r="T34" s="36" t="b">
        <f>IF(AND($C$7="ゴールド",$F$7="A"),GA!I21,IF(AND($C$7="ゴールド",$F$7="B"),GB!I21,IF(AND($C$7="1部",$F$7="A"),'1A'!I21,IF(AND($C$7="1部",$F$7="B"),'1B'!I21,IF(AND($C$7="2部",$F$7="A"),'2A'!I21,IF(AND($C$7="2部",$F$7="B"),'2B'!I21))))))</f>
        <v>0</v>
      </c>
      <c r="U34" s="36" t="b">
        <f>IF(AND($C$7="ゴールド",$F$7="A"),GA!J21,IF(AND($C$7="ゴールド",$F$7="B"),GB!J21,IF(AND($C$7="1部",$F$7="A"),'1A'!J21,IF(AND($C$7="1部",$F$7="B"),'1B'!J21,IF(AND($C$7="2部",$F$7="A"),'2A'!J21,IF(AND($C$7="2部",$F$7="B"),'2B'!J21))))))</f>
        <v>0</v>
      </c>
    </row>
    <row r="35" spans="10:21" hidden="1" x14ac:dyDescent="0.2">
      <c r="J35" s="38" t="b">
        <f t="shared" si="1"/>
        <v>0</v>
      </c>
      <c r="K35" s="38" t="b">
        <f t="shared" si="2"/>
        <v>0</v>
      </c>
      <c r="M35" s="36" t="b">
        <f>IF(AND($C$7="ゴールド",$F$7="A"),GA!B22,IF(AND($C$7="ゴールド",$F$7="B"),GB!B22,IF(AND($C$7="1部",$F$7="A"),'1A'!B22,IF(AND($C$7="1部",$F$7="B"),'1B'!B22,IF(AND($C$7="2部",$F$7="A"),'2A'!B22,IF(AND($C$7="2部",$F$7="B"),'2B'!B22))))))</f>
        <v>0</v>
      </c>
      <c r="N35" s="36" t="b">
        <f>IF(AND($C$7="ゴールド",$F$7="A"),GA!C22,IF(AND($C$7="ゴールド",$F$7="B"),GB!C22,IF(AND($C$7="1部",$F$7="A"),'1A'!C22,IF(AND($C$7="1部",$F$7="B"),'1B'!C22,IF(AND($C$7="2部",$F$7="A"),'2A'!C22,IF(AND($C$7="2部",$F$7="B"),'2B'!C22))))))</f>
        <v>0</v>
      </c>
      <c r="O35" s="36" t="b">
        <f>IF(AND($C$7="ゴールド",$F$7="A"),GA!D22,IF(AND($C$7="ゴールド",$F$7="B"),GB!D22,IF(AND($C$7="1部",$F$7="A"),'1A'!D22,IF(AND($C$7="1部",$F$7="B"),'1B'!D22,IF(AND($C$7="2部",$F$7="A"),'2A'!D22,IF(AND($C$7="2部",$F$7="B"),'2B'!D22))))))</f>
        <v>0</v>
      </c>
      <c r="P35" s="36" t="b">
        <f>IF(AND($C$7="ゴールド",$F$7="A"),GA!E22,IF(AND($C$7="ゴールド",$F$7="B"),GB!E22,IF(AND($C$7="1部",$F$7="A"),'1A'!E22,IF(AND($C$7="1部",$F$7="B"),'1B'!E22,IF(AND($C$7="2部",$F$7="A"),'2A'!E22,IF(AND($C$7="2部",$F$7="B"),'2B'!E22))))))</f>
        <v>0</v>
      </c>
      <c r="Q35" s="36" t="b">
        <f>IF(AND($C$7="ゴールド",$F$7="A"),GA!F22,IF(AND($C$7="ゴールド",$F$7="B"),GB!F22,IF(AND($C$7="1部",$F$7="A"),'1A'!F22,IF(AND($C$7="1部",$F$7="B"),'1B'!F22,IF(AND($C$7="2部",$F$7="A"),'2A'!F22,IF(AND($C$7="2部",$F$7="B"),'2B'!F22))))))</f>
        <v>0</v>
      </c>
      <c r="R35" s="36" t="b">
        <f>IF(AND($C$7="ゴールド",$F$7="A"),GA!G22,IF(AND($C$7="ゴールド",$F$7="B"),GB!G22,IF(AND($C$7="1部",$F$7="A"),'1A'!G22,IF(AND($C$7="1部",$F$7="B"),'1B'!G22,IF(AND($C$7="2部",$F$7="A"),'2A'!G22,IF(AND($C$7="2部",$F$7="B"),'2B'!G22))))))</f>
        <v>0</v>
      </c>
      <c r="S35" s="36" t="b">
        <f>IF(AND($C$7="ゴールド",$F$7="A"),GA!H22,IF(AND($C$7="ゴールド",$F$7="B"),GB!H22,IF(AND($C$7="1部",$F$7="A"),'1A'!H22,IF(AND($C$7="1部",$F$7="B"),'1B'!H22,IF(AND($C$7="2部",$F$7="A"),'2A'!H22,IF(AND($C$7="2部",$F$7="B"),'2B'!H22))))))</f>
        <v>0</v>
      </c>
      <c r="T35" s="36" t="b">
        <f>IF(AND($C$7="ゴールド",$F$7="A"),GA!I22,IF(AND($C$7="ゴールド",$F$7="B"),GB!I22,IF(AND($C$7="1部",$F$7="A"),'1A'!I22,IF(AND($C$7="1部",$F$7="B"),'1B'!I22,IF(AND($C$7="2部",$F$7="A"),'2A'!I22,IF(AND($C$7="2部",$F$7="B"),'2B'!I22))))))</f>
        <v>0</v>
      </c>
      <c r="U35" s="36" t="b">
        <f>IF(AND($C$7="ゴールド",$F$7="A"),GA!J22,IF(AND($C$7="ゴールド",$F$7="B"),GB!J22,IF(AND($C$7="1部",$F$7="A"),'1A'!J22,IF(AND($C$7="1部",$F$7="B"),'1B'!J22,IF(AND($C$7="2部",$F$7="A"),'2A'!J22,IF(AND($C$7="2部",$F$7="B"),'2B'!J22))))))</f>
        <v>0</v>
      </c>
    </row>
    <row r="36" spans="10:21" hidden="1" x14ac:dyDescent="0.2">
      <c r="J36" s="38" t="b">
        <f t="shared" si="1"/>
        <v>0</v>
      </c>
      <c r="K36" s="38" t="b">
        <f t="shared" si="2"/>
        <v>0</v>
      </c>
      <c r="M36" s="36" t="b">
        <f>IF(AND($C$7="ゴールド",$F$7="A"),GA!B23,IF(AND($C$7="ゴールド",$F$7="B"),GB!B23,IF(AND($C$7="1部",$F$7="A"),'1A'!B23,IF(AND($C$7="1部",$F$7="B"),'1B'!B23,IF(AND($C$7="2部",$F$7="A"),'2A'!B23,IF(AND($C$7="2部",$F$7="B"),'2B'!B23))))))</f>
        <v>0</v>
      </c>
      <c r="N36" s="36" t="b">
        <f>IF(AND($C$7="ゴールド",$F$7="A"),GA!C23,IF(AND($C$7="ゴールド",$F$7="B"),GB!C23,IF(AND($C$7="1部",$F$7="A"),'1A'!C23,IF(AND($C$7="1部",$F$7="B"),'1B'!C23,IF(AND($C$7="2部",$F$7="A"),'2A'!C23,IF(AND($C$7="2部",$F$7="B"),'2B'!C23))))))</f>
        <v>0</v>
      </c>
      <c r="O36" s="36" t="b">
        <f>IF(AND($C$7="ゴールド",$F$7="A"),GA!D23,IF(AND($C$7="ゴールド",$F$7="B"),GB!D23,IF(AND($C$7="1部",$F$7="A"),'1A'!D23,IF(AND($C$7="1部",$F$7="B"),'1B'!D23,IF(AND($C$7="2部",$F$7="A"),'2A'!D23,IF(AND($C$7="2部",$F$7="B"),'2B'!D23))))))</f>
        <v>0</v>
      </c>
      <c r="P36" s="36" t="b">
        <f>IF(AND($C$7="ゴールド",$F$7="A"),GA!E23,IF(AND($C$7="ゴールド",$F$7="B"),GB!E23,IF(AND($C$7="1部",$F$7="A"),'1A'!E23,IF(AND($C$7="1部",$F$7="B"),'1B'!E23,IF(AND($C$7="2部",$F$7="A"),'2A'!E23,IF(AND($C$7="2部",$F$7="B"),'2B'!E23))))))</f>
        <v>0</v>
      </c>
      <c r="Q36" s="36" t="b">
        <f>IF(AND($C$7="ゴールド",$F$7="A"),GA!F23,IF(AND($C$7="ゴールド",$F$7="B"),GB!F23,IF(AND($C$7="1部",$F$7="A"),'1A'!F23,IF(AND($C$7="1部",$F$7="B"),'1B'!F23,IF(AND($C$7="2部",$F$7="A"),'2A'!F23,IF(AND($C$7="2部",$F$7="B"),'2B'!F23))))))</f>
        <v>0</v>
      </c>
      <c r="R36" s="36" t="b">
        <f>IF(AND($C$7="ゴールド",$F$7="A"),GA!G23,IF(AND($C$7="ゴールド",$F$7="B"),GB!G23,IF(AND($C$7="1部",$F$7="A"),'1A'!G23,IF(AND($C$7="1部",$F$7="B"),'1B'!G23,IF(AND($C$7="2部",$F$7="A"),'2A'!G23,IF(AND($C$7="2部",$F$7="B"),'2B'!G23))))))</f>
        <v>0</v>
      </c>
      <c r="S36" s="36" t="b">
        <f>IF(AND($C$7="ゴールド",$F$7="A"),GA!H23,IF(AND($C$7="ゴールド",$F$7="B"),GB!H23,IF(AND($C$7="1部",$F$7="A"),'1A'!H23,IF(AND($C$7="1部",$F$7="B"),'1B'!H23,IF(AND($C$7="2部",$F$7="A"),'2A'!H23,IF(AND($C$7="2部",$F$7="B"),'2B'!H23))))))</f>
        <v>0</v>
      </c>
      <c r="T36" s="36" t="b">
        <f>IF(AND($C$7="ゴールド",$F$7="A"),GA!I23,IF(AND($C$7="ゴールド",$F$7="B"),GB!I23,IF(AND($C$7="1部",$F$7="A"),'1A'!I23,IF(AND($C$7="1部",$F$7="B"),'1B'!I23,IF(AND($C$7="2部",$F$7="A"),'2A'!I23,IF(AND($C$7="2部",$F$7="B"),'2B'!I23))))))</f>
        <v>0</v>
      </c>
      <c r="U36" s="36" t="b">
        <f>IF(AND($C$7="ゴールド",$F$7="A"),GA!J23,IF(AND($C$7="ゴールド",$F$7="B"),GB!J23,IF(AND($C$7="1部",$F$7="A"),'1A'!J23,IF(AND($C$7="1部",$F$7="B"),'1B'!J23,IF(AND($C$7="2部",$F$7="A"),'2A'!J23,IF(AND($C$7="2部",$F$7="B"),'2B'!J23))))))</f>
        <v>0</v>
      </c>
    </row>
    <row r="37" spans="10:21" hidden="1" x14ac:dyDescent="0.2">
      <c r="J37" s="38" t="b">
        <f t="shared" si="1"/>
        <v>0</v>
      </c>
      <c r="K37" s="38" t="b">
        <f t="shared" si="2"/>
        <v>0</v>
      </c>
      <c r="M37" s="36" t="b">
        <f>IF(AND($C$7="ゴールド",$F$7="A"),GA!B24,IF(AND($C$7="ゴールド",$F$7="B"),GB!B24,IF(AND($C$7="1部",$F$7="A"),'1A'!B24,IF(AND($C$7="1部",$F$7="B"),'1B'!B24,IF(AND($C$7="2部",$F$7="A"),'2A'!B24,IF(AND($C$7="2部",$F$7="B"),'2B'!B24))))))</f>
        <v>0</v>
      </c>
      <c r="N37" s="36" t="b">
        <f>IF(AND($C$7="ゴールド",$F$7="A"),GA!C24,IF(AND($C$7="ゴールド",$F$7="B"),GB!C24,IF(AND($C$7="1部",$F$7="A"),'1A'!C24,IF(AND($C$7="1部",$F$7="B"),'1B'!C24,IF(AND($C$7="2部",$F$7="A"),'2A'!C24,IF(AND($C$7="2部",$F$7="B"),'2B'!C24))))))</f>
        <v>0</v>
      </c>
      <c r="O37" s="36" t="b">
        <f>IF(AND($C$7="ゴールド",$F$7="A"),GA!D24,IF(AND($C$7="ゴールド",$F$7="B"),GB!D24,IF(AND($C$7="1部",$F$7="A"),'1A'!D24,IF(AND($C$7="1部",$F$7="B"),'1B'!D24,IF(AND($C$7="2部",$F$7="A"),'2A'!D24,IF(AND($C$7="2部",$F$7="B"),'2B'!D24))))))</f>
        <v>0</v>
      </c>
      <c r="P37" s="36" t="b">
        <f>IF(AND($C$7="ゴールド",$F$7="A"),GA!E24,IF(AND($C$7="ゴールド",$F$7="B"),GB!E24,IF(AND($C$7="1部",$F$7="A"),'1A'!E24,IF(AND($C$7="1部",$F$7="B"),'1B'!E24,IF(AND($C$7="2部",$F$7="A"),'2A'!E24,IF(AND($C$7="2部",$F$7="B"),'2B'!E24))))))</f>
        <v>0</v>
      </c>
      <c r="Q37" s="36" t="b">
        <f>IF(AND($C$7="ゴールド",$F$7="A"),GA!F24,IF(AND($C$7="ゴールド",$F$7="B"),GB!F24,IF(AND($C$7="1部",$F$7="A"),'1A'!F24,IF(AND($C$7="1部",$F$7="B"),'1B'!F24,IF(AND($C$7="2部",$F$7="A"),'2A'!F24,IF(AND($C$7="2部",$F$7="B"),'2B'!F24))))))</f>
        <v>0</v>
      </c>
      <c r="R37" s="36" t="b">
        <f>IF(AND($C$7="ゴールド",$F$7="A"),GA!G24,IF(AND($C$7="ゴールド",$F$7="B"),GB!G24,IF(AND($C$7="1部",$F$7="A"),'1A'!G24,IF(AND($C$7="1部",$F$7="B"),'1B'!G24,IF(AND($C$7="2部",$F$7="A"),'2A'!G24,IF(AND($C$7="2部",$F$7="B"),'2B'!G24))))))</f>
        <v>0</v>
      </c>
      <c r="S37" s="36" t="b">
        <f>IF(AND($C$7="ゴールド",$F$7="A"),GA!H24,IF(AND($C$7="ゴールド",$F$7="B"),GB!H24,IF(AND($C$7="1部",$F$7="A"),'1A'!H24,IF(AND($C$7="1部",$F$7="B"),'1B'!H24,IF(AND($C$7="2部",$F$7="A"),'2A'!H24,IF(AND($C$7="2部",$F$7="B"),'2B'!H24))))))</f>
        <v>0</v>
      </c>
      <c r="T37" s="36" t="b">
        <f>IF(AND($C$7="ゴールド",$F$7="A"),GA!I24,IF(AND($C$7="ゴールド",$F$7="B"),GB!I24,IF(AND($C$7="1部",$F$7="A"),'1A'!I24,IF(AND($C$7="1部",$F$7="B"),'1B'!I24,IF(AND($C$7="2部",$F$7="A"),'2A'!I24,IF(AND($C$7="2部",$F$7="B"),'2B'!I24))))))</f>
        <v>0</v>
      </c>
      <c r="U37" s="36" t="b">
        <f>IF(AND($C$7="ゴールド",$F$7="A"),GA!J24,IF(AND($C$7="ゴールド",$F$7="B"),GB!J24,IF(AND($C$7="1部",$F$7="A"),'1A'!J24,IF(AND($C$7="1部",$F$7="B"),'1B'!J24,IF(AND($C$7="2部",$F$7="A"),'2A'!J24,IF(AND($C$7="2部",$F$7="B"),'2B'!J24))))))</f>
        <v>0</v>
      </c>
    </row>
    <row r="38" spans="10:21" hidden="1" x14ac:dyDescent="0.2">
      <c r="J38" s="38" t="b">
        <f t="shared" si="1"/>
        <v>0</v>
      </c>
      <c r="K38" s="38" t="b">
        <f t="shared" si="2"/>
        <v>0</v>
      </c>
      <c r="M38" s="36" t="b">
        <f>IF(AND($C$7="ゴールド",$F$7="A"),GA!B25,IF(AND($C$7="ゴールド",$F$7="B"),GB!B25,IF(AND($C$7="1部",$F$7="A"),'1A'!B25,IF(AND($C$7="1部",$F$7="B"),'1B'!B25,IF(AND($C$7="2部",$F$7="A"),'2A'!B25,IF(AND($C$7="2部",$F$7="B"),'2B'!B25))))))</f>
        <v>0</v>
      </c>
      <c r="N38" s="36" t="b">
        <f>IF(AND($C$7="ゴールド",$F$7="A"),GA!C25,IF(AND($C$7="ゴールド",$F$7="B"),GB!C25,IF(AND($C$7="1部",$F$7="A"),'1A'!C25,IF(AND($C$7="1部",$F$7="B"),'1B'!C25,IF(AND($C$7="2部",$F$7="A"),'2A'!C25,IF(AND($C$7="2部",$F$7="B"),'2B'!C25))))))</f>
        <v>0</v>
      </c>
      <c r="O38" s="36" t="b">
        <f>IF(AND($C$7="ゴールド",$F$7="A"),GA!D25,IF(AND($C$7="ゴールド",$F$7="B"),GB!D25,IF(AND($C$7="1部",$F$7="A"),'1A'!D25,IF(AND($C$7="1部",$F$7="B"),'1B'!D25,IF(AND($C$7="2部",$F$7="A"),'2A'!D25,IF(AND($C$7="2部",$F$7="B"),'2B'!D25))))))</f>
        <v>0</v>
      </c>
      <c r="P38" s="36" t="b">
        <f>IF(AND($C$7="ゴールド",$F$7="A"),GA!E25,IF(AND($C$7="ゴールド",$F$7="B"),GB!E25,IF(AND($C$7="1部",$F$7="A"),'1A'!E25,IF(AND($C$7="1部",$F$7="B"),'1B'!E25,IF(AND($C$7="2部",$F$7="A"),'2A'!E25,IF(AND($C$7="2部",$F$7="B"),'2B'!E25))))))</f>
        <v>0</v>
      </c>
      <c r="Q38" s="36" t="b">
        <f>IF(AND($C$7="ゴールド",$F$7="A"),GA!F25,IF(AND($C$7="ゴールド",$F$7="B"),GB!F25,IF(AND($C$7="1部",$F$7="A"),'1A'!F25,IF(AND($C$7="1部",$F$7="B"),'1B'!F25,IF(AND($C$7="2部",$F$7="A"),'2A'!F25,IF(AND($C$7="2部",$F$7="B"),'2B'!F25))))))</f>
        <v>0</v>
      </c>
      <c r="R38" s="36" t="b">
        <f>IF(AND($C$7="ゴールド",$F$7="A"),GA!G25,IF(AND($C$7="ゴールド",$F$7="B"),GB!G25,IF(AND($C$7="1部",$F$7="A"),'1A'!G25,IF(AND($C$7="1部",$F$7="B"),'1B'!G25,IF(AND($C$7="2部",$F$7="A"),'2A'!G25,IF(AND($C$7="2部",$F$7="B"),'2B'!G25))))))</f>
        <v>0</v>
      </c>
      <c r="S38" s="36" t="b">
        <f>IF(AND($C$7="ゴールド",$F$7="A"),GA!H25,IF(AND($C$7="ゴールド",$F$7="B"),GB!H25,IF(AND($C$7="1部",$F$7="A"),'1A'!H25,IF(AND($C$7="1部",$F$7="B"),'1B'!H25,IF(AND($C$7="2部",$F$7="A"),'2A'!H25,IF(AND($C$7="2部",$F$7="B"),'2B'!H25))))))</f>
        <v>0</v>
      </c>
      <c r="T38" s="36" t="b">
        <f>IF(AND($C$7="ゴールド",$F$7="A"),GA!I25,IF(AND($C$7="ゴールド",$F$7="B"),GB!I25,IF(AND($C$7="1部",$F$7="A"),'1A'!I25,IF(AND($C$7="1部",$F$7="B"),'1B'!I25,IF(AND($C$7="2部",$F$7="A"),'2A'!I25,IF(AND($C$7="2部",$F$7="B"),'2B'!I25))))))</f>
        <v>0</v>
      </c>
      <c r="U38" s="36" t="b">
        <f>IF(AND($C$7="ゴールド",$F$7="A"),GA!J25,IF(AND($C$7="ゴールド",$F$7="B"),GB!J25,IF(AND($C$7="1部",$F$7="A"),'1A'!J25,IF(AND($C$7="1部",$F$7="B"),'1B'!J25,IF(AND($C$7="2部",$F$7="A"),'2A'!J25,IF(AND($C$7="2部",$F$7="B"),'2B'!J25))))))</f>
        <v>0</v>
      </c>
    </row>
    <row r="39" spans="10:21" hidden="1" x14ac:dyDescent="0.2">
      <c r="J39" s="38" t="b">
        <f t="shared" si="1"/>
        <v>0</v>
      </c>
      <c r="K39" s="38" t="b">
        <f t="shared" si="2"/>
        <v>0</v>
      </c>
      <c r="M39" s="36" t="b">
        <f>IF(AND($C$7="ゴールド",$F$7="A"),GA!B26,IF(AND($C$7="ゴールド",$F$7="B"),GB!B26,IF(AND($C$7="1部",$F$7="A"),'1A'!B26,IF(AND($C$7="1部",$F$7="B"),'1B'!B26,IF(AND($C$7="2部",$F$7="A"),'2A'!B26,IF(AND($C$7="2部",$F$7="B"),'2B'!B26))))))</f>
        <v>0</v>
      </c>
      <c r="N39" s="36" t="b">
        <f>IF(AND($C$7="ゴールド",$F$7="A"),GA!C26,IF(AND($C$7="ゴールド",$F$7="B"),GB!C26,IF(AND($C$7="1部",$F$7="A"),'1A'!C26,IF(AND($C$7="1部",$F$7="B"),'1B'!C26,IF(AND($C$7="2部",$F$7="A"),'2A'!C26,IF(AND($C$7="2部",$F$7="B"),'2B'!C26))))))</f>
        <v>0</v>
      </c>
      <c r="O39" s="36" t="b">
        <f>IF(AND($C$7="ゴールド",$F$7="A"),GA!D26,IF(AND($C$7="ゴールド",$F$7="B"),GB!D26,IF(AND($C$7="1部",$F$7="A"),'1A'!D26,IF(AND($C$7="1部",$F$7="B"),'1B'!D26,IF(AND($C$7="2部",$F$7="A"),'2A'!D26,IF(AND($C$7="2部",$F$7="B"),'2B'!D26))))))</f>
        <v>0</v>
      </c>
      <c r="P39" s="36" t="b">
        <f>IF(AND($C$7="ゴールド",$F$7="A"),GA!E26,IF(AND($C$7="ゴールド",$F$7="B"),GB!E26,IF(AND($C$7="1部",$F$7="A"),'1A'!E26,IF(AND($C$7="1部",$F$7="B"),'1B'!E26,IF(AND($C$7="2部",$F$7="A"),'2A'!E26,IF(AND($C$7="2部",$F$7="B"),'2B'!E26))))))</f>
        <v>0</v>
      </c>
      <c r="Q39" s="36" t="b">
        <f>IF(AND($C$7="ゴールド",$F$7="A"),GA!F26,IF(AND($C$7="ゴールド",$F$7="B"),GB!F26,IF(AND($C$7="1部",$F$7="A"),'1A'!F26,IF(AND($C$7="1部",$F$7="B"),'1B'!F26,IF(AND($C$7="2部",$F$7="A"),'2A'!F26,IF(AND($C$7="2部",$F$7="B"),'2B'!F26))))))</f>
        <v>0</v>
      </c>
      <c r="R39" s="36" t="b">
        <f>IF(AND($C$7="ゴールド",$F$7="A"),GA!G26,IF(AND($C$7="ゴールド",$F$7="B"),GB!G26,IF(AND($C$7="1部",$F$7="A"),'1A'!G26,IF(AND($C$7="1部",$F$7="B"),'1B'!G26,IF(AND($C$7="2部",$F$7="A"),'2A'!G26,IF(AND($C$7="2部",$F$7="B"),'2B'!G26))))))</f>
        <v>0</v>
      </c>
      <c r="S39" s="36" t="b">
        <f>IF(AND($C$7="ゴールド",$F$7="A"),GA!H26,IF(AND($C$7="ゴールド",$F$7="B"),GB!H26,IF(AND($C$7="1部",$F$7="A"),'1A'!H26,IF(AND($C$7="1部",$F$7="B"),'1B'!H26,IF(AND($C$7="2部",$F$7="A"),'2A'!H26,IF(AND($C$7="2部",$F$7="B"),'2B'!H26))))))</f>
        <v>0</v>
      </c>
      <c r="T39" s="36" t="b">
        <f>IF(AND($C$7="ゴールド",$F$7="A"),GA!I26,IF(AND($C$7="ゴールド",$F$7="B"),GB!I26,IF(AND($C$7="1部",$F$7="A"),'1A'!I26,IF(AND($C$7="1部",$F$7="B"),'1B'!I26,IF(AND($C$7="2部",$F$7="A"),'2A'!I26,IF(AND($C$7="2部",$F$7="B"),'2B'!I26))))))</f>
        <v>0</v>
      </c>
      <c r="U39" s="36" t="b">
        <f>IF(AND($C$7="ゴールド",$F$7="A"),GA!J26,IF(AND($C$7="ゴールド",$F$7="B"),GB!J26,IF(AND($C$7="1部",$F$7="A"),'1A'!J26,IF(AND($C$7="1部",$F$7="B"),'1B'!J26,IF(AND($C$7="2部",$F$7="A"),'2A'!J26,IF(AND($C$7="2部",$F$7="B"),'2B'!J26))))))</f>
        <v>0</v>
      </c>
    </row>
    <row r="40" spans="10:21" ht="11.4" hidden="1" thickBot="1" x14ac:dyDescent="0.25">
      <c r="J40" s="39" t="b">
        <f t="shared" si="1"/>
        <v>0</v>
      </c>
      <c r="K40" s="39" t="b">
        <f t="shared" si="2"/>
        <v>0</v>
      </c>
      <c r="M40" s="36" t="b">
        <f>IF(AND($C$7="ゴールド",$F$7="A"),GA!B27,IF(AND($C$7="ゴールド",$F$7="B"),GB!B27,IF(AND($C$7="1部",$F$7="A"),'1A'!B27,IF(AND($C$7="1部",$F$7="B"),'1B'!B27,IF(AND($C$7="2部",$F$7="A"),'2A'!B27,IF(AND($C$7="2部",$F$7="B"),'2B'!B27))))))</f>
        <v>0</v>
      </c>
      <c r="N40" s="36" t="b">
        <f>IF(AND($C$7="ゴールド",$F$7="A"),GA!C27,IF(AND($C$7="ゴールド",$F$7="B"),GB!C27,IF(AND($C$7="1部",$F$7="A"),'1A'!C27,IF(AND($C$7="1部",$F$7="B"),'1B'!C27,IF(AND($C$7="2部",$F$7="A"),'2A'!C27,IF(AND($C$7="2部",$F$7="B"),'2B'!C27))))))</f>
        <v>0</v>
      </c>
      <c r="O40" s="36" t="b">
        <f>IF(AND($C$7="ゴールド",$F$7="A"),GA!D27,IF(AND($C$7="ゴールド",$F$7="B"),GB!D27,IF(AND($C$7="1部",$F$7="A"),'1A'!D27,IF(AND($C$7="1部",$F$7="B"),'1B'!D27,IF(AND($C$7="2部",$F$7="A"),'2A'!D27,IF(AND($C$7="2部",$F$7="B"),'2B'!D27))))))</f>
        <v>0</v>
      </c>
      <c r="P40" s="36" t="b">
        <f>IF(AND($C$7="ゴールド",$F$7="A"),GA!E27,IF(AND($C$7="ゴールド",$F$7="B"),GB!E27,IF(AND($C$7="1部",$F$7="A"),'1A'!E27,IF(AND($C$7="1部",$F$7="B"),'1B'!E27,IF(AND($C$7="2部",$F$7="A"),'2A'!E27,IF(AND($C$7="2部",$F$7="B"),'2B'!E27))))))</f>
        <v>0</v>
      </c>
      <c r="Q40" s="36" t="b">
        <f>IF(AND($C$7="ゴールド",$F$7="A"),GA!F27,IF(AND($C$7="ゴールド",$F$7="B"),GB!F27,IF(AND($C$7="1部",$F$7="A"),'1A'!F27,IF(AND($C$7="1部",$F$7="B"),'1B'!F27,IF(AND($C$7="2部",$F$7="A"),'2A'!F27,IF(AND($C$7="2部",$F$7="B"),'2B'!F27))))))</f>
        <v>0</v>
      </c>
      <c r="R40" s="36" t="b">
        <f>IF(AND($C$7="ゴールド",$F$7="A"),GA!G27,IF(AND($C$7="ゴールド",$F$7="B"),GB!G27,IF(AND($C$7="1部",$F$7="A"),'1A'!G27,IF(AND($C$7="1部",$F$7="B"),'1B'!G27,IF(AND($C$7="2部",$F$7="A"),'2A'!G27,IF(AND($C$7="2部",$F$7="B"),'2B'!G27))))))</f>
        <v>0</v>
      </c>
      <c r="S40" s="36" t="b">
        <f>IF(AND($C$7="ゴールド",$F$7="A"),GA!H27,IF(AND($C$7="ゴールド",$F$7="B"),GB!H27,IF(AND($C$7="1部",$F$7="A"),'1A'!H27,IF(AND($C$7="1部",$F$7="B"),'1B'!H27,IF(AND($C$7="2部",$F$7="A"),'2A'!H27,IF(AND($C$7="2部",$F$7="B"),'2B'!H27))))))</f>
        <v>0</v>
      </c>
      <c r="T40" s="36" t="b">
        <f>IF(AND($C$7="ゴールド",$F$7="A"),GA!I27,IF(AND($C$7="ゴールド",$F$7="B"),GB!I27,IF(AND($C$7="1部",$F$7="A"),'1A'!I27,IF(AND($C$7="1部",$F$7="B"),'1B'!I27,IF(AND($C$7="2部",$F$7="A"),'2A'!I27,IF(AND($C$7="2部",$F$7="B"),'2B'!I27))))))</f>
        <v>0</v>
      </c>
      <c r="U40" s="36" t="b">
        <f>IF(AND($C$7="ゴールド",$F$7="A"),GA!J27,IF(AND($C$7="ゴールド",$F$7="B"),GB!J27,IF(AND($C$7="1部",$F$7="A"),'1A'!J27,IF(AND($C$7="1部",$F$7="B"),'1B'!J27,IF(AND($C$7="2部",$F$7="A"),'2A'!J27,IF(AND($C$7="2部",$F$7="B"),'2B'!J27))))))</f>
        <v>0</v>
      </c>
    </row>
    <row r="41" spans="10:21" ht="11.4" hidden="1" thickBot="1" x14ac:dyDescent="0.25">
      <c r="J41" s="39" t="b">
        <f t="shared" si="1"/>
        <v>0</v>
      </c>
      <c r="K41" s="39" t="b">
        <f t="shared" si="2"/>
        <v>0</v>
      </c>
      <c r="M41" s="36" t="b">
        <f>IF(AND($C$7="ゴールド",$F$7="A"),GA!B28,IF(AND($C$7="ゴールド",$F$7="B"),GB!B28,IF(AND($C$7="1部",$F$7="A"),'1A'!B28,IF(AND($C$7="1部",$F$7="B"),'1B'!B28,IF(AND($C$7="2部",$F$7="A"),'2A'!B28,IF(AND($C$7="2部",$F$7="B"),'2B'!B28))))))</f>
        <v>0</v>
      </c>
      <c r="N41" s="36" t="b">
        <f>IF(AND($C$7="ゴールド",$F$7="A"),GA!C28,IF(AND($C$7="ゴールド",$F$7="B"),GB!C28,IF(AND($C$7="1部",$F$7="A"),'1A'!C28,IF(AND($C$7="1部",$F$7="B"),'1B'!C28,IF(AND($C$7="2部",$F$7="A"),'2A'!C28,IF(AND($C$7="2部",$F$7="B"),'2B'!C28))))))</f>
        <v>0</v>
      </c>
      <c r="O41" s="36" t="b">
        <f>IF(AND($C$7="ゴールド",$F$7="A"),GA!D28,IF(AND($C$7="ゴールド",$F$7="B"),GB!D28,IF(AND($C$7="1部",$F$7="A"),'1A'!D28,IF(AND($C$7="1部",$F$7="B"),'1B'!D28,IF(AND($C$7="2部",$F$7="A"),'2A'!D28,IF(AND($C$7="2部",$F$7="B"),'2B'!D28))))))</f>
        <v>0</v>
      </c>
      <c r="P41" s="36" t="b">
        <f>IF(AND($C$7="ゴールド",$F$7="A"),GA!E28,IF(AND($C$7="ゴールド",$F$7="B"),GB!E28,IF(AND($C$7="1部",$F$7="A"),'1A'!E28,IF(AND($C$7="1部",$F$7="B"),'1B'!E28,IF(AND($C$7="2部",$F$7="A"),'2A'!E28,IF(AND($C$7="2部",$F$7="B"),'2B'!E28))))))</f>
        <v>0</v>
      </c>
      <c r="Q41" s="36" t="b">
        <f>IF(AND($C$7="ゴールド",$F$7="A"),GA!F28,IF(AND($C$7="ゴールド",$F$7="B"),GB!F28,IF(AND($C$7="1部",$F$7="A"),'1A'!F28,IF(AND($C$7="1部",$F$7="B"),'1B'!F28,IF(AND($C$7="2部",$F$7="A"),'2A'!F28,IF(AND($C$7="2部",$F$7="B"),'2B'!F28))))))</f>
        <v>0</v>
      </c>
      <c r="R41" s="36" t="b">
        <f>IF(AND($C$7="ゴールド",$F$7="A"),GA!G28,IF(AND($C$7="ゴールド",$F$7="B"),GB!G28,IF(AND($C$7="1部",$F$7="A"),'1A'!G28,IF(AND($C$7="1部",$F$7="B"),'1B'!G28,IF(AND($C$7="2部",$F$7="A"),'2A'!G28,IF(AND($C$7="2部",$F$7="B"),'2B'!G28))))))</f>
        <v>0</v>
      </c>
      <c r="S41" s="36" t="b">
        <f>IF(AND($C$7="ゴールド",$F$7="A"),GA!H28,IF(AND($C$7="ゴールド",$F$7="B"),GB!H28,IF(AND($C$7="1部",$F$7="A"),'1A'!H28,IF(AND($C$7="1部",$F$7="B"),'1B'!H28,IF(AND($C$7="2部",$F$7="A"),'2A'!H28,IF(AND($C$7="2部",$F$7="B"),'2B'!H28))))))</f>
        <v>0</v>
      </c>
      <c r="T41" s="36" t="b">
        <f>IF(AND($C$7="ゴールド",$F$7="A"),GA!I28,IF(AND($C$7="ゴールド",$F$7="B"),GB!I28,IF(AND($C$7="1部",$F$7="A"),'1A'!I28,IF(AND($C$7="1部",$F$7="B"),'1B'!I28,IF(AND($C$7="2部",$F$7="A"),'2A'!I28,IF(AND($C$7="2部",$F$7="B"),'2B'!I28))))))</f>
        <v>0</v>
      </c>
      <c r="U41" s="36" t="b">
        <f>IF(AND($C$7="ゴールド",$F$7="A"),GA!J28,IF(AND($C$7="ゴールド",$F$7="B"),GB!J28,IF(AND($C$7="1部",$F$7="A"),'1A'!J28,IF(AND($C$7="1部",$F$7="B"),'1B'!J28,IF(AND($C$7="2部",$F$7="A"),'2A'!J28,IF(AND($C$7="2部",$F$7="B"),'2B'!J28))))))</f>
        <v>0</v>
      </c>
    </row>
    <row r="42" spans="10:21" ht="11.4" hidden="1" thickBot="1" x14ac:dyDescent="0.25">
      <c r="J42" s="39" t="b">
        <f t="shared" si="1"/>
        <v>0</v>
      </c>
      <c r="K42" s="39" t="b">
        <f t="shared" si="2"/>
        <v>0</v>
      </c>
      <c r="M42" s="36" t="b">
        <f>IF(AND($C$7="ゴールド",$F$7="A"),GA!B29,IF(AND($C$7="ゴールド",$F$7="B"),GB!B29,IF(AND($C$7="1部",$F$7="A"),'1A'!B29,IF(AND($C$7="1部",$F$7="B"),'1B'!B29,IF(AND($C$7="2部",$F$7="A"),'2A'!B29,IF(AND($C$7="2部",$F$7="B"),'2B'!B29))))))</f>
        <v>0</v>
      </c>
      <c r="N42" s="36" t="b">
        <f>IF(AND($C$7="ゴールド",$F$7="A"),GA!C29,IF(AND($C$7="ゴールド",$F$7="B"),GB!C29,IF(AND($C$7="1部",$F$7="A"),'1A'!C29,IF(AND($C$7="1部",$F$7="B"),'1B'!C29,IF(AND($C$7="2部",$F$7="A"),'2A'!C29,IF(AND($C$7="2部",$F$7="B"),'2B'!C29))))))</f>
        <v>0</v>
      </c>
      <c r="O42" s="36" t="b">
        <f>IF(AND($C$7="ゴールド",$F$7="A"),GA!D29,IF(AND($C$7="ゴールド",$F$7="B"),GB!D29,IF(AND($C$7="1部",$F$7="A"),'1A'!D29,IF(AND($C$7="1部",$F$7="B"),'1B'!D29,IF(AND($C$7="2部",$F$7="A"),'2A'!D29,IF(AND($C$7="2部",$F$7="B"),'2B'!D29))))))</f>
        <v>0</v>
      </c>
      <c r="P42" s="36" t="b">
        <f>IF(AND($C$7="ゴールド",$F$7="A"),GA!E29,IF(AND($C$7="ゴールド",$F$7="B"),GB!E29,IF(AND($C$7="1部",$F$7="A"),'1A'!E29,IF(AND($C$7="1部",$F$7="B"),'1B'!E29,IF(AND($C$7="2部",$F$7="A"),'2A'!E29,IF(AND($C$7="2部",$F$7="B"),'2B'!E29))))))</f>
        <v>0</v>
      </c>
      <c r="Q42" s="36" t="b">
        <f>IF(AND($C$7="ゴールド",$F$7="A"),GA!F29,IF(AND($C$7="ゴールド",$F$7="B"),GB!F29,IF(AND($C$7="1部",$F$7="A"),'1A'!F29,IF(AND($C$7="1部",$F$7="B"),'1B'!F29,IF(AND($C$7="2部",$F$7="A"),'2A'!F29,IF(AND($C$7="2部",$F$7="B"),'2B'!F29))))))</f>
        <v>0</v>
      </c>
      <c r="R42" s="36" t="b">
        <f>IF(AND($C$7="ゴールド",$F$7="A"),GA!G29,IF(AND($C$7="ゴールド",$F$7="B"),GB!G29,IF(AND($C$7="1部",$F$7="A"),'1A'!G29,IF(AND($C$7="1部",$F$7="B"),'1B'!G29,IF(AND($C$7="2部",$F$7="A"),'2A'!G29,IF(AND($C$7="2部",$F$7="B"),'2B'!G29))))))</f>
        <v>0</v>
      </c>
      <c r="S42" s="36" t="b">
        <f>IF(AND($C$7="ゴールド",$F$7="A"),GA!H29,IF(AND($C$7="ゴールド",$F$7="B"),GB!H29,IF(AND($C$7="1部",$F$7="A"),'1A'!H29,IF(AND($C$7="1部",$F$7="B"),'1B'!H29,IF(AND($C$7="2部",$F$7="A"),'2A'!H29,IF(AND($C$7="2部",$F$7="B"),'2B'!H29))))))</f>
        <v>0</v>
      </c>
      <c r="T42" s="36" t="b">
        <f>IF(AND($C$7="ゴールド",$F$7="A"),GA!I29,IF(AND($C$7="ゴールド",$F$7="B"),GB!I29,IF(AND($C$7="1部",$F$7="A"),'1A'!I29,IF(AND($C$7="1部",$F$7="B"),'1B'!I29,IF(AND($C$7="2部",$F$7="A"),'2A'!I29,IF(AND($C$7="2部",$F$7="B"),'2B'!I29))))))</f>
        <v>0</v>
      </c>
      <c r="U42" s="36" t="b">
        <f>IF(AND($C$7="ゴールド",$F$7="A"),GA!J29,IF(AND($C$7="ゴールド",$F$7="B"),GB!J29,IF(AND($C$7="1部",$F$7="A"),'1A'!J29,IF(AND($C$7="1部",$F$7="B"),'1B'!J29,IF(AND($C$7="2部",$F$7="A"),'2A'!J29,IF(AND($C$7="2部",$F$7="B"),'2B'!J29))))))</f>
        <v>0</v>
      </c>
    </row>
    <row r="43" spans="10:21" ht="11.4" hidden="1" thickBot="1" x14ac:dyDescent="0.25">
      <c r="J43" s="39" t="b">
        <f t="shared" si="1"/>
        <v>0</v>
      </c>
      <c r="K43" s="39" t="b">
        <f t="shared" si="2"/>
        <v>0</v>
      </c>
      <c r="M43" s="36" t="b">
        <f>IF(AND($C$7="ゴールド",$F$7="A"),GA!B30,IF(AND($C$7="ゴールド",$F$7="B"),GB!B30,IF(AND($C$7="1部",$F$7="A"),'1A'!B30,IF(AND($C$7="1部",$F$7="B"),'1B'!B30,IF(AND($C$7="2部",$F$7="A"),'2A'!B30,IF(AND($C$7="2部",$F$7="B"),'2B'!B30))))))</f>
        <v>0</v>
      </c>
      <c r="N43" s="36" t="b">
        <f>IF(AND($C$7="ゴールド",$F$7="A"),GA!C30,IF(AND($C$7="ゴールド",$F$7="B"),GB!C30,IF(AND($C$7="1部",$F$7="A"),'1A'!C30,IF(AND($C$7="1部",$F$7="B"),'1B'!C30,IF(AND($C$7="2部",$F$7="A"),'2A'!C30,IF(AND($C$7="2部",$F$7="B"),'2B'!C30))))))</f>
        <v>0</v>
      </c>
      <c r="O43" s="36" t="b">
        <f>IF(AND($C$7="ゴールド",$F$7="A"),GA!D30,IF(AND($C$7="ゴールド",$F$7="B"),GB!D30,IF(AND($C$7="1部",$F$7="A"),'1A'!D30,IF(AND($C$7="1部",$F$7="B"),'1B'!D30,IF(AND($C$7="2部",$F$7="A"),'2A'!D30,IF(AND($C$7="2部",$F$7="B"),'2B'!D30))))))</f>
        <v>0</v>
      </c>
      <c r="P43" s="36" t="b">
        <f>IF(AND($C$7="ゴールド",$F$7="A"),GA!E30,IF(AND($C$7="ゴールド",$F$7="B"),GB!E30,IF(AND($C$7="1部",$F$7="A"),'1A'!E30,IF(AND($C$7="1部",$F$7="B"),'1B'!E30,IF(AND($C$7="2部",$F$7="A"),'2A'!E30,IF(AND($C$7="2部",$F$7="B"),'2B'!E30))))))</f>
        <v>0</v>
      </c>
      <c r="Q43" s="36" t="b">
        <f>IF(AND($C$7="ゴールド",$F$7="A"),GA!F30,IF(AND($C$7="ゴールド",$F$7="B"),GB!F30,IF(AND($C$7="1部",$F$7="A"),'1A'!F30,IF(AND($C$7="1部",$F$7="B"),'1B'!F30,IF(AND($C$7="2部",$F$7="A"),'2A'!F30,IF(AND($C$7="2部",$F$7="B"),'2B'!F30))))))</f>
        <v>0</v>
      </c>
      <c r="R43" s="36" t="b">
        <f>IF(AND($C$7="ゴールド",$F$7="A"),GA!G30,IF(AND($C$7="ゴールド",$F$7="B"),GB!G30,IF(AND($C$7="1部",$F$7="A"),'1A'!G30,IF(AND($C$7="1部",$F$7="B"),'1B'!G30,IF(AND($C$7="2部",$F$7="A"),'2A'!G30,IF(AND($C$7="2部",$F$7="B"),'2B'!G30))))))</f>
        <v>0</v>
      </c>
      <c r="S43" s="36" t="b">
        <f>IF(AND($C$7="ゴールド",$F$7="A"),GA!H30,IF(AND($C$7="ゴールド",$F$7="B"),GB!H30,IF(AND($C$7="1部",$F$7="A"),'1A'!H30,IF(AND($C$7="1部",$F$7="B"),'1B'!H30,IF(AND($C$7="2部",$F$7="A"),'2A'!H30,IF(AND($C$7="2部",$F$7="B"),'2B'!H30))))))</f>
        <v>0</v>
      </c>
      <c r="T43" s="36" t="b">
        <f>IF(AND($C$7="ゴールド",$F$7="A"),GA!I30,IF(AND($C$7="ゴールド",$F$7="B"),GB!I30,IF(AND($C$7="1部",$F$7="A"),'1A'!I30,IF(AND($C$7="1部",$F$7="B"),'1B'!I30,IF(AND($C$7="2部",$F$7="A"),'2A'!I30,IF(AND($C$7="2部",$F$7="B"),'2B'!I30))))))</f>
        <v>0</v>
      </c>
      <c r="U43" s="36" t="b">
        <f>IF(AND($C$7="ゴールド",$F$7="A"),GA!J30,IF(AND($C$7="ゴールド",$F$7="B"),GB!J30,IF(AND($C$7="1部",$F$7="A"),'1A'!J30,IF(AND($C$7="1部",$F$7="B"),'1B'!J30,IF(AND($C$7="2部",$F$7="A"),'2A'!J30,IF(AND($C$7="2部",$F$7="B"),'2B'!J30))))))</f>
        <v>0</v>
      </c>
    </row>
    <row r="44" spans="10:21" ht="11.4" hidden="1" thickBot="1" x14ac:dyDescent="0.25">
      <c r="J44" s="39" t="b">
        <f t="shared" si="1"/>
        <v>0</v>
      </c>
      <c r="K44" s="39" t="b">
        <f t="shared" si="2"/>
        <v>0</v>
      </c>
      <c r="M44" s="36" t="b">
        <f>IF(AND($C$7="ゴールド",$F$7="A"),GA!B31,IF(AND($C$7="ゴールド",$F$7="B"),GB!B31,IF(AND($C$7="1部",$F$7="A"),'1A'!B31,IF(AND($C$7="1部",$F$7="B"),'1B'!B31,IF(AND($C$7="2部",$F$7="A"),'2A'!B31,IF(AND($C$7="2部",$F$7="B"),'2B'!B31))))))</f>
        <v>0</v>
      </c>
      <c r="N44" s="36" t="b">
        <f>IF(AND($C$7="ゴールド",$F$7="A"),GA!C31,IF(AND($C$7="ゴールド",$F$7="B"),GB!C31,IF(AND($C$7="1部",$F$7="A"),'1A'!C31,IF(AND($C$7="1部",$F$7="B"),'1B'!C31,IF(AND($C$7="2部",$F$7="A"),'2A'!C31,IF(AND($C$7="2部",$F$7="B"),'2B'!C31))))))</f>
        <v>0</v>
      </c>
      <c r="O44" s="36" t="b">
        <f>IF(AND($C$7="ゴールド",$F$7="A"),GA!D31,IF(AND($C$7="ゴールド",$F$7="B"),GB!D31,IF(AND($C$7="1部",$F$7="A"),'1A'!D31,IF(AND($C$7="1部",$F$7="B"),'1B'!D31,IF(AND($C$7="2部",$F$7="A"),'2A'!D31,IF(AND($C$7="2部",$F$7="B"),'2B'!D31))))))</f>
        <v>0</v>
      </c>
      <c r="P44" s="36" t="b">
        <f>IF(AND($C$7="ゴールド",$F$7="A"),GA!E31,IF(AND($C$7="ゴールド",$F$7="B"),GB!E31,IF(AND($C$7="1部",$F$7="A"),'1A'!E31,IF(AND($C$7="1部",$F$7="B"),'1B'!E31,IF(AND($C$7="2部",$F$7="A"),'2A'!E31,IF(AND($C$7="2部",$F$7="B"),'2B'!E31))))))</f>
        <v>0</v>
      </c>
      <c r="Q44" s="36" t="b">
        <f>IF(AND($C$7="ゴールド",$F$7="A"),GA!F31,IF(AND($C$7="ゴールド",$F$7="B"),GB!F31,IF(AND($C$7="1部",$F$7="A"),'1A'!F31,IF(AND($C$7="1部",$F$7="B"),'1B'!F31,IF(AND($C$7="2部",$F$7="A"),'2A'!F31,IF(AND($C$7="2部",$F$7="B"),'2B'!F31))))))</f>
        <v>0</v>
      </c>
      <c r="R44" s="36" t="b">
        <f>IF(AND($C$7="ゴールド",$F$7="A"),GA!G31,IF(AND($C$7="ゴールド",$F$7="B"),GB!G31,IF(AND($C$7="1部",$F$7="A"),'1A'!G31,IF(AND($C$7="1部",$F$7="B"),'1B'!G31,IF(AND($C$7="2部",$F$7="A"),'2A'!G31,IF(AND($C$7="2部",$F$7="B"),'2B'!G31))))))</f>
        <v>0</v>
      </c>
      <c r="S44" s="36" t="b">
        <f>IF(AND($C$7="ゴールド",$F$7="A"),GA!H31,IF(AND($C$7="ゴールド",$F$7="B"),GB!H31,IF(AND($C$7="1部",$F$7="A"),'1A'!H31,IF(AND($C$7="1部",$F$7="B"),'1B'!H31,IF(AND($C$7="2部",$F$7="A"),'2A'!H31,IF(AND($C$7="2部",$F$7="B"),'2B'!H31))))))</f>
        <v>0</v>
      </c>
      <c r="T44" s="36" t="b">
        <f>IF(AND($C$7="ゴールド",$F$7="A"),GA!I31,IF(AND($C$7="ゴールド",$F$7="B"),GB!I31,IF(AND($C$7="1部",$F$7="A"),'1A'!I31,IF(AND($C$7="1部",$F$7="B"),'1B'!I31,IF(AND($C$7="2部",$F$7="A"),'2A'!I31,IF(AND($C$7="2部",$F$7="B"),'2B'!I31))))))</f>
        <v>0</v>
      </c>
      <c r="U44" s="36" t="b">
        <f>IF(AND($C$7="ゴールド",$F$7="A"),GA!J31,IF(AND($C$7="ゴールド",$F$7="B"),GB!J31,IF(AND($C$7="1部",$F$7="A"),'1A'!J31,IF(AND($C$7="1部",$F$7="B"),'1B'!J31,IF(AND($C$7="2部",$F$7="A"),'2A'!J31,IF(AND($C$7="2部",$F$7="B"),'2B'!J31))))))</f>
        <v>0</v>
      </c>
    </row>
    <row r="45" spans="10:21" ht="11.4" hidden="1" thickBot="1" x14ac:dyDescent="0.25">
      <c r="J45" s="39" t="b">
        <f t="shared" si="1"/>
        <v>0</v>
      </c>
      <c r="K45" s="39" t="b">
        <f t="shared" si="2"/>
        <v>0</v>
      </c>
      <c r="M45" s="36" t="b">
        <f>IF(AND($C$7="ゴールド",$F$7="A"),GA!B32,IF(AND($C$7="ゴールド",$F$7="B"),GB!B32,IF(AND($C$7="1部",$F$7="A"),'1A'!B32,IF(AND($C$7="1部",$F$7="B"),'1B'!B32,IF(AND($C$7="2部",$F$7="A"),'2A'!B32,IF(AND($C$7="2部",$F$7="B"),'2B'!B32))))))</f>
        <v>0</v>
      </c>
      <c r="N45" s="36" t="b">
        <f>IF(AND($C$7="ゴールド",$F$7="A"),GA!C32,IF(AND($C$7="ゴールド",$F$7="B"),GB!C32,IF(AND($C$7="1部",$F$7="A"),'1A'!C32,IF(AND($C$7="1部",$F$7="B"),'1B'!C32,IF(AND($C$7="2部",$F$7="A"),'2A'!C32,IF(AND($C$7="2部",$F$7="B"),'2B'!C32))))))</f>
        <v>0</v>
      </c>
      <c r="O45" s="36" t="b">
        <f>IF(AND($C$7="ゴールド",$F$7="A"),GA!D32,IF(AND($C$7="ゴールド",$F$7="B"),GB!D32,IF(AND($C$7="1部",$F$7="A"),'1A'!D32,IF(AND($C$7="1部",$F$7="B"),'1B'!D32,IF(AND($C$7="2部",$F$7="A"),'2A'!D32,IF(AND($C$7="2部",$F$7="B"),'2B'!D32))))))</f>
        <v>0</v>
      </c>
      <c r="P45" s="36" t="b">
        <f>IF(AND($C$7="ゴールド",$F$7="A"),GA!E32,IF(AND($C$7="ゴールド",$F$7="B"),GB!E32,IF(AND($C$7="1部",$F$7="A"),'1A'!E32,IF(AND($C$7="1部",$F$7="B"),'1B'!E32,IF(AND($C$7="2部",$F$7="A"),'2A'!E32,IF(AND($C$7="2部",$F$7="B"),'2B'!E32))))))</f>
        <v>0</v>
      </c>
      <c r="Q45" s="36" t="b">
        <f>IF(AND($C$7="ゴールド",$F$7="A"),GA!F32,IF(AND($C$7="ゴールド",$F$7="B"),GB!F32,IF(AND($C$7="1部",$F$7="A"),'1A'!F32,IF(AND($C$7="1部",$F$7="B"),'1B'!F32,IF(AND($C$7="2部",$F$7="A"),'2A'!F32,IF(AND($C$7="2部",$F$7="B"),'2B'!F32))))))</f>
        <v>0</v>
      </c>
      <c r="R45" s="36" t="b">
        <f>IF(AND($C$7="ゴールド",$F$7="A"),GA!G32,IF(AND($C$7="ゴールド",$F$7="B"),GB!G32,IF(AND($C$7="1部",$F$7="A"),'1A'!G32,IF(AND($C$7="1部",$F$7="B"),'1B'!G32,IF(AND($C$7="2部",$F$7="A"),'2A'!G32,IF(AND($C$7="2部",$F$7="B"),'2B'!G32))))))</f>
        <v>0</v>
      </c>
      <c r="S45" s="36" t="b">
        <f>IF(AND($C$7="ゴールド",$F$7="A"),GA!H32,IF(AND($C$7="ゴールド",$F$7="B"),GB!H32,IF(AND($C$7="1部",$F$7="A"),'1A'!H32,IF(AND($C$7="1部",$F$7="B"),'1B'!H32,IF(AND($C$7="2部",$F$7="A"),'2A'!H32,IF(AND($C$7="2部",$F$7="B"),'2B'!H32))))))</f>
        <v>0</v>
      </c>
      <c r="T45" s="36" t="b">
        <f>IF(AND($C$7="ゴールド",$F$7="A"),GA!I32,IF(AND($C$7="ゴールド",$F$7="B"),GB!I32,IF(AND($C$7="1部",$F$7="A"),'1A'!I32,IF(AND($C$7="1部",$F$7="B"),'1B'!I32,IF(AND($C$7="2部",$F$7="A"),'2A'!I32,IF(AND($C$7="2部",$F$7="B"),'2B'!I32))))))</f>
        <v>0</v>
      </c>
      <c r="U45" s="36" t="b">
        <f>IF(AND($C$7="ゴールド",$F$7="A"),GA!J32,IF(AND($C$7="ゴールド",$F$7="B"),GB!J32,IF(AND($C$7="1部",$F$7="A"),'1A'!J32,IF(AND($C$7="1部",$F$7="B"),'1B'!J32,IF(AND($C$7="2部",$F$7="A"),'2A'!J32,IF(AND($C$7="2部",$F$7="B"),'2B'!J32))))))</f>
        <v>0</v>
      </c>
    </row>
    <row r="46" spans="10:21" ht="11.4" hidden="1" thickBot="1" x14ac:dyDescent="0.25">
      <c r="J46" s="39" t="b">
        <f t="shared" si="1"/>
        <v>0</v>
      </c>
      <c r="K46" s="39" t="b">
        <f t="shared" si="2"/>
        <v>0</v>
      </c>
      <c r="M46" s="36" t="b">
        <f>IF(AND($C$7="ゴールド",$F$7="A"),GA!B33,IF(AND($C$7="ゴールド",$F$7="B"),GB!B33,IF(AND($C$7="1部",$F$7="A"),'1A'!B33,IF(AND($C$7="1部",$F$7="B"),'1B'!B33,IF(AND($C$7="2部",$F$7="A"),'2A'!B33,IF(AND($C$7="2部",$F$7="B"),'2B'!B33))))))</f>
        <v>0</v>
      </c>
      <c r="N46" s="36" t="b">
        <f>IF(AND($C$7="ゴールド",$F$7="A"),GA!C33,IF(AND($C$7="ゴールド",$F$7="B"),GB!C33,IF(AND($C$7="1部",$F$7="A"),'1A'!C33,IF(AND($C$7="1部",$F$7="B"),'1B'!C33,IF(AND($C$7="2部",$F$7="A"),'2A'!C33,IF(AND($C$7="2部",$F$7="B"),'2B'!C33))))))</f>
        <v>0</v>
      </c>
      <c r="O46" s="36" t="b">
        <f>IF(AND($C$7="ゴールド",$F$7="A"),GA!D33,IF(AND($C$7="ゴールド",$F$7="B"),GB!D33,IF(AND($C$7="1部",$F$7="A"),'1A'!D33,IF(AND($C$7="1部",$F$7="B"),'1B'!D33,IF(AND($C$7="2部",$F$7="A"),'2A'!D33,IF(AND($C$7="2部",$F$7="B"),'2B'!D33))))))</f>
        <v>0</v>
      </c>
      <c r="P46" s="36" t="b">
        <f>IF(AND($C$7="ゴールド",$F$7="A"),GA!E33,IF(AND($C$7="ゴールド",$F$7="B"),GB!E33,IF(AND($C$7="1部",$F$7="A"),'1A'!E33,IF(AND($C$7="1部",$F$7="B"),'1B'!E33,IF(AND($C$7="2部",$F$7="A"),'2A'!E33,IF(AND($C$7="2部",$F$7="B"),'2B'!E33))))))</f>
        <v>0</v>
      </c>
      <c r="Q46" s="36" t="b">
        <f>IF(AND($C$7="ゴールド",$F$7="A"),GA!F33,IF(AND($C$7="ゴールド",$F$7="B"),GB!F33,IF(AND($C$7="1部",$F$7="A"),'1A'!F33,IF(AND($C$7="1部",$F$7="B"),'1B'!F33,IF(AND($C$7="2部",$F$7="A"),'2A'!F33,IF(AND($C$7="2部",$F$7="B"),'2B'!F33))))))</f>
        <v>0</v>
      </c>
      <c r="R46" s="36" t="b">
        <f>IF(AND($C$7="ゴールド",$F$7="A"),GA!G33,IF(AND($C$7="ゴールド",$F$7="B"),GB!G33,IF(AND($C$7="1部",$F$7="A"),'1A'!G33,IF(AND($C$7="1部",$F$7="B"),'1B'!G33,IF(AND($C$7="2部",$F$7="A"),'2A'!G33,IF(AND($C$7="2部",$F$7="B"),'2B'!G33))))))</f>
        <v>0</v>
      </c>
      <c r="S46" s="36" t="b">
        <f>IF(AND($C$7="ゴールド",$F$7="A"),GA!H33,IF(AND($C$7="ゴールド",$F$7="B"),GB!H33,IF(AND($C$7="1部",$F$7="A"),'1A'!H33,IF(AND($C$7="1部",$F$7="B"),'1B'!H33,IF(AND($C$7="2部",$F$7="A"),'2A'!H33,IF(AND($C$7="2部",$F$7="B"),'2B'!H33))))))</f>
        <v>0</v>
      </c>
      <c r="T46" s="36" t="b">
        <f>IF(AND($C$7="ゴールド",$F$7="A"),GA!I33,IF(AND($C$7="ゴールド",$F$7="B"),GB!I33,IF(AND($C$7="1部",$F$7="A"),'1A'!I33,IF(AND($C$7="1部",$F$7="B"),'1B'!I33,IF(AND($C$7="2部",$F$7="A"),'2A'!I33,IF(AND($C$7="2部",$F$7="B"),'2B'!I33))))))</f>
        <v>0</v>
      </c>
      <c r="U46" s="36" t="b">
        <f>IF(AND($C$7="ゴールド",$F$7="A"),GA!J33,IF(AND($C$7="ゴールド",$F$7="B"),GB!J33,IF(AND($C$7="1部",$F$7="A"),'1A'!J33,IF(AND($C$7="1部",$F$7="B"),'1B'!J33,IF(AND($C$7="2部",$F$7="A"),'2A'!J33,IF(AND($C$7="2部",$F$7="B"),'2B'!J33))))))</f>
        <v>0</v>
      </c>
    </row>
    <row r="47" spans="10:21" ht="11.4" hidden="1" thickBot="1" x14ac:dyDescent="0.25">
      <c r="J47" s="39" t="b">
        <f t="shared" si="1"/>
        <v>0</v>
      </c>
      <c r="K47" s="39" t="b">
        <f t="shared" si="2"/>
        <v>0</v>
      </c>
      <c r="M47" s="36" t="b">
        <f>IF(AND($C$7="ゴールド",$F$7="A"),GA!B34,IF(AND($C$7="ゴールド",$F$7="B"),GB!B34,IF(AND($C$7="1部",$F$7="A"),'1A'!B34,IF(AND($C$7="1部",$F$7="B"),'1B'!B34,IF(AND($C$7="2部",$F$7="A"),'2A'!B34,IF(AND($C$7="2部",$F$7="B"),'2B'!B34))))))</f>
        <v>0</v>
      </c>
      <c r="N47" s="36" t="b">
        <f>IF(AND($C$7="ゴールド",$F$7="A"),GA!C34,IF(AND($C$7="ゴールド",$F$7="B"),GB!C34,IF(AND($C$7="1部",$F$7="A"),'1A'!C34,IF(AND($C$7="1部",$F$7="B"),'1B'!C34,IF(AND($C$7="2部",$F$7="A"),'2A'!C34,IF(AND($C$7="2部",$F$7="B"),'2B'!C34))))))</f>
        <v>0</v>
      </c>
      <c r="O47" s="36" t="b">
        <f>IF(AND($C$7="ゴールド",$F$7="A"),GA!D34,IF(AND($C$7="ゴールド",$F$7="B"),GB!D34,IF(AND($C$7="1部",$F$7="A"),'1A'!D34,IF(AND($C$7="1部",$F$7="B"),'1B'!D34,IF(AND($C$7="2部",$F$7="A"),'2A'!D34,IF(AND($C$7="2部",$F$7="B"),'2B'!D34))))))</f>
        <v>0</v>
      </c>
      <c r="P47" s="36" t="b">
        <f>IF(AND($C$7="ゴールド",$F$7="A"),GA!E34,IF(AND($C$7="ゴールド",$F$7="B"),GB!E34,IF(AND($C$7="1部",$F$7="A"),'1A'!E34,IF(AND($C$7="1部",$F$7="B"),'1B'!E34,IF(AND($C$7="2部",$F$7="A"),'2A'!E34,IF(AND($C$7="2部",$F$7="B"),'2B'!E34))))))</f>
        <v>0</v>
      </c>
      <c r="Q47" s="36" t="b">
        <f>IF(AND($C$7="ゴールド",$F$7="A"),GA!F34,IF(AND($C$7="ゴールド",$F$7="B"),GB!F34,IF(AND($C$7="1部",$F$7="A"),'1A'!F34,IF(AND($C$7="1部",$F$7="B"),'1B'!F34,IF(AND($C$7="2部",$F$7="A"),'2A'!F34,IF(AND($C$7="2部",$F$7="B"),'2B'!F34))))))</f>
        <v>0</v>
      </c>
      <c r="R47" s="36" t="b">
        <f>IF(AND($C$7="ゴールド",$F$7="A"),GA!G34,IF(AND($C$7="ゴールド",$F$7="B"),GB!G34,IF(AND($C$7="1部",$F$7="A"),'1A'!G34,IF(AND($C$7="1部",$F$7="B"),'1B'!G34,IF(AND($C$7="2部",$F$7="A"),'2A'!G34,IF(AND($C$7="2部",$F$7="B"),'2B'!G34))))))</f>
        <v>0</v>
      </c>
      <c r="S47" s="36" t="b">
        <f>IF(AND($C$7="ゴールド",$F$7="A"),GA!H34,IF(AND($C$7="ゴールド",$F$7="B"),GB!H34,IF(AND($C$7="1部",$F$7="A"),'1A'!H34,IF(AND($C$7="1部",$F$7="B"),'1B'!H34,IF(AND($C$7="2部",$F$7="A"),'2A'!H34,IF(AND($C$7="2部",$F$7="B"),'2B'!H34))))))</f>
        <v>0</v>
      </c>
      <c r="T47" s="36" t="b">
        <f>IF(AND($C$7="ゴールド",$F$7="A"),GA!I34,IF(AND($C$7="ゴールド",$F$7="B"),GB!I34,IF(AND($C$7="1部",$F$7="A"),'1A'!I34,IF(AND($C$7="1部",$F$7="B"),'1B'!I34,IF(AND($C$7="2部",$F$7="A"),'2A'!I34,IF(AND($C$7="2部",$F$7="B"),'2B'!I34))))))</f>
        <v>0</v>
      </c>
      <c r="U47" s="36" t="b">
        <f>IF(AND($C$7="ゴールド",$F$7="A"),GA!J34,IF(AND($C$7="ゴールド",$F$7="B"),GB!J34,IF(AND($C$7="1部",$F$7="A"),'1A'!J34,IF(AND($C$7="1部",$F$7="B"),'1B'!J34,IF(AND($C$7="2部",$F$7="A"),'2A'!J34,IF(AND($C$7="2部",$F$7="B"),'2B'!J34))))))</f>
        <v>0</v>
      </c>
    </row>
    <row r="48" spans="10:21" ht="11.4" hidden="1" thickBot="1" x14ac:dyDescent="0.25">
      <c r="J48" s="39" t="b">
        <f t="shared" si="1"/>
        <v>0</v>
      </c>
      <c r="K48" s="39" t="b">
        <f t="shared" si="2"/>
        <v>0</v>
      </c>
      <c r="M48" s="36" t="b">
        <f>IF(AND($C$7="ゴールド",$F$7="A"),GA!B35,IF(AND($C$7="ゴールド",$F$7="B"),GB!B35,IF(AND($C$7="1部",$F$7="A"),'1A'!B35,IF(AND($C$7="1部",$F$7="B"),'1B'!B35,IF(AND($C$7="2部",$F$7="A"),'2A'!B35,IF(AND($C$7="2部",$F$7="B"),'2B'!B35))))))</f>
        <v>0</v>
      </c>
      <c r="N48" s="36" t="b">
        <f>IF(AND($C$7="ゴールド",$F$7="A"),GA!C35,IF(AND($C$7="ゴールド",$F$7="B"),GB!C35,IF(AND($C$7="1部",$F$7="A"),'1A'!C35,IF(AND($C$7="1部",$F$7="B"),'1B'!C35,IF(AND($C$7="2部",$F$7="A"),'2A'!C35,IF(AND($C$7="2部",$F$7="B"),'2B'!C35))))))</f>
        <v>0</v>
      </c>
      <c r="O48" s="36" t="b">
        <f>IF(AND($C$7="ゴールド",$F$7="A"),GA!D35,IF(AND($C$7="ゴールド",$F$7="B"),GB!D35,IF(AND($C$7="1部",$F$7="A"),'1A'!D35,IF(AND($C$7="1部",$F$7="B"),'1B'!D35,IF(AND($C$7="2部",$F$7="A"),'2A'!D35,IF(AND($C$7="2部",$F$7="B"),'2B'!D35))))))</f>
        <v>0</v>
      </c>
      <c r="P48" s="36" t="b">
        <f>IF(AND($C$7="ゴールド",$F$7="A"),GA!E35,IF(AND($C$7="ゴールド",$F$7="B"),GB!E35,IF(AND($C$7="1部",$F$7="A"),'1A'!E35,IF(AND($C$7="1部",$F$7="B"),'1B'!E35,IF(AND($C$7="2部",$F$7="A"),'2A'!E35,IF(AND($C$7="2部",$F$7="B"),'2B'!E35))))))</f>
        <v>0</v>
      </c>
      <c r="Q48" s="36" t="b">
        <f>IF(AND($C$7="ゴールド",$F$7="A"),GA!F35,IF(AND($C$7="ゴールド",$F$7="B"),GB!F35,IF(AND($C$7="1部",$F$7="A"),'1A'!F35,IF(AND($C$7="1部",$F$7="B"),'1B'!F35,IF(AND($C$7="2部",$F$7="A"),'2A'!F35,IF(AND($C$7="2部",$F$7="B"),'2B'!F35))))))</f>
        <v>0</v>
      </c>
      <c r="R48" s="36" t="b">
        <f>IF(AND($C$7="ゴールド",$F$7="A"),GA!G35,IF(AND($C$7="ゴールド",$F$7="B"),GB!G35,IF(AND($C$7="1部",$F$7="A"),'1A'!G35,IF(AND($C$7="1部",$F$7="B"),'1B'!G35,IF(AND($C$7="2部",$F$7="A"),'2A'!G35,IF(AND($C$7="2部",$F$7="B"),'2B'!G35))))))</f>
        <v>0</v>
      </c>
      <c r="S48" s="36" t="b">
        <f>IF(AND($C$7="ゴールド",$F$7="A"),GA!H35,IF(AND($C$7="ゴールド",$F$7="B"),GB!H35,IF(AND($C$7="1部",$F$7="A"),'1A'!H35,IF(AND($C$7="1部",$F$7="B"),'1B'!H35,IF(AND($C$7="2部",$F$7="A"),'2A'!H35,IF(AND($C$7="2部",$F$7="B"),'2B'!H35))))))</f>
        <v>0</v>
      </c>
      <c r="T48" s="36" t="b">
        <f>IF(AND($C$7="ゴールド",$F$7="A"),GA!I35,IF(AND($C$7="ゴールド",$F$7="B"),GB!I35,IF(AND($C$7="1部",$F$7="A"),'1A'!I35,IF(AND($C$7="1部",$F$7="B"),'1B'!I35,IF(AND($C$7="2部",$F$7="A"),'2A'!I35,IF(AND($C$7="2部",$F$7="B"),'2B'!I35))))))</f>
        <v>0</v>
      </c>
      <c r="U48" s="36" t="b">
        <f>IF(AND($C$7="ゴールド",$F$7="A"),GA!J35,IF(AND($C$7="ゴールド",$F$7="B"),GB!J35,IF(AND($C$7="1部",$F$7="A"),'1A'!J35,IF(AND($C$7="1部",$F$7="B"),'1B'!J35,IF(AND($C$7="2部",$F$7="A"),'2A'!J35,IF(AND($C$7="2部",$F$7="B"),'2B'!J35))))))</f>
        <v>0</v>
      </c>
    </row>
    <row r="49" spans="1:21" ht="11.4" hidden="1" thickBot="1" x14ac:dyDescent="0.25">
      <c r="J49" s="39" t="b">
        <f t="shared" si="1"/>
        <v>0</v>
      </c>
      <c r="K49" s="39" t="b">
        <f t="shared" si="2"/>
        <v>0</v>
      </c>
      <c r="M49" s="36" t="b">
        <f>IF(AND($C$7="ゴールド",$F$7="A"),GA!B36,IF(AND($C$7="ゴールド",$F$7="B"),GB!B36,IF(AND($C$7="1部",$F$7="A"),'1A'!B36,IF(AND($C$7="1部",$F$7="B"),'1B'!B36,IF(AND($C$7="2部",$F$7="A"),'2A'!B36,IF(AND($C$7="2部",$F$7="B"),'2B'!B36))))))</f>
        <v>0</v>
      </c>
      <c r="N49" s="36" t="b">
        <f>IF(AND($C$7="ゴールド",$F$7="A"),GA!C36,IF(AND($C$7="ゴールド",$F$7="B"),GB!C36,IF(AND($C$7="1部",$F$7="A"),'1A'!C36,IF(AND($C$7="1部",$F$7="B"),'1B'!C36,IF(AND($C$7="2部",$F$7="A"),'2A'!C36,IF(AND($C$7="2部",$F$7="B"),'2B'!C36))))))</f>
        <v>0</v>
      </c>
      <c r="O49" s="36" t="b">
        <f>IF(AND($C$7="ゴールド",$F$7="A"),GA!D36,IF(AND($C$7="ゴールド",$F$7="B"),GB!D36,IF(AND($C$7="1部",$F$7="A"),'1A'!D36,IF(AND($C$7="1部",$F$7="B"),'1B'!D36,IF(AND($C$7="2部",$F$7="A"),'2A'!D36,IF(AND($C$7="2部",$F$7="B"),'2B'!D36))))))</f>
        <v>0</v>
      </c>
      <c r="P49" s="36" t="b">
        <f>IF(AND($C$7="ゴールド",$F$7="A"),GA!E36,IF(AND($C$7="ゴールド",$F$7="B"),GB!E36,IF(AND($C$7="1部",$F$7="A"),'1A'!E36,IF(AND($C$7="1部",$F$7="B"),'1B'!E36,IF(AND($C$7="2部",$F$7="A"),'2A'!E36,IF(AND($C$7="2部",$F$7="B"),'2B'!E36))))))</f>
        <v>0</v>
      </c>
      <c r="Q49" s="36" t="b">
        <f>IF(AND($C$7="ゴールド",$F$7="A"),GA!F36,IF(AND($C$7="ゴールド",$F$7="B"),GB!F36,IF(AND($C$7="1部",$F$7="A"),'1A'!F36,IF(AND($C$7="1部",$F$7="B"),'1B'!F36,IF(AND($C$7="2部",$F$7="A"),'2A'!F36,IF(AND($C$7="2部",$F$7="B"),'2B'!F36))))))</f>
        <v>0</v>
      </c>
      <c r="R49" s="36" t="b">
        <f>IF(AND($C$7="ゴールド",$F$7="A"),GA!G36,IF(AND($C$7="ゴールド",$F$7="B"),GB!G36,IF(AND($C$7="1部",$F$7="A"),'1A'!G36,IF(AND($C$7="1部",$F$7="B"),'1B'!G36,IF(AND($C$7="2部",$F$7="A"),'2A'!G36,IF(AND($C$7="2部",$F$7="B"),'2B'!G36))))))</f>
        <v>0</v>
      </c>
      <c r="S49" s="36" t="b">
        <f>IF(AND($C$7="ゴールド",$F$7="A"),GA!H36,IF(AND($C$7="ゴールド",$F$7="B"),GB!H36,IF(AND($C$7="1部",$F$7="A"),'1A'!H36,IF(AND($C$7="1部",$F$7="B"),'1B'!H36,IF(AND($C$7="2部",$F$7="A"),'2A'!H36,IF(AND($C$7="2部",$F$7="B"),'2B'!H36))))))</f>
        <v>0</v>
      </c>
      <c r="T49" s="36" t="b">
        <f>IF(AND($C$7="ゴールド",$F$7="A"),GA!I36,IF(AND($C$7="ゴールド",$F$7="B"),GB!I36,IF(AND($C$7="1部",$F$7="A"),'1A'!I36,IF(AND($C$7="1部",$F$7="B"),'1B'!I36,IF(AND($C$7="2部",$F$7="A"),'2A'!I36,IF(AND($C$7="2部",$F$7="B"),'2B'!I36))))))</f>
        <v>0</v>
      </c>
      <c r="U49" s="36" t="b">
        <f>IF(AND($C$7="ゴールド",$F$7="A"),GA!J36,IF(AND($C$7="ゴールド",$F$7="B"),GB!J36,IF(AND($C$7="1部",$F$7="A"),'1A'!J36,IF(AND($C$7="1部",$F$7="B"),'1B'!J36,IF(AND($C$7="2部",$F$7="A"),'2A'!J36,IF(AND($C$7="2部",$F$7="B"),'2B'!J36))))))</f>
        <v>0</v>
      </c>
    </row>
    <row r="50" spans="1:21" ht="11.4" hidden="1" thickBot="1" x14ac:dyDescent="0.25">
      <c r="J50" s="39" t="b">
        <f t="shared" si="1"/>
        <v>0</v>
      </c>
      <c r="K50" s="39" t="b">
        <f t="shared" si="2"/>
        <v>0</v>
      </c>
      <c r="M50" s="36" t="b">
        <f>IF(AND($C$7="ゴールド",$F$7="A"),GA!B37,IF(AND($C$7="ゴールド",$F$7="B"),GB!B37,IF(AND($C$7="1部",$F$7="A"),'1A'!B37,IF(AND($C$7="1部",$F$7="B"),'1B'!B37,IF(AND($C$7="2部",$F$7="A"),'2A'!B37,IF(AND($C$7="2部",$F$7="B"),'2B'!B37))))))</f>
        <v>0</v>
      </c>
      <c r="N50" s="36" t="b">
        <f>IF(AND($C$7="ゴールド",$F$7="A"),GA!C37,IF(AND($C$7="ゴールド",$F$7="B"),GB!C37,IF(AND($C$7="1部",$F$7="A"),'1A'!C37,IF(AND($C$7="1部",$F$7="B"),'1B'!C37,IF(AND($C$7="2部",$F$7="A"),'2A'!C37,IF(AND($C$7="2部",$F$7="B"),'2B'!C37))))))</f>
        <v>0</v>
      </c>
      <c r="O50" s="36" t="b">
        <f>IF(AND($C$7="ゴールド",$F$7="A"),GA!D37,IF(AND($C$7="ゴールド",$F$7="B"),GB!D37,IF(AND($C$7="1部",$F$7="A"),'1A'!D37,IF(AND($C$7="1部",$F$7="B"),'1B'!D37,IF(AND($C$7="2部",$F$7="A"),'2A'!D37,IF(AND($C$7="2部",$F$7="B"),'2B'!D37))))))</f>
        <v>0</v>
      </c>
      <c r="P50" s="36" t="b">
        <f>IF(AND($C$7="ゴールド",$F$7="A"),GA!E37,IF(AND($C$7="ゴールド",$F$7="B"),GB!E37,IF(AND($C$7="1部",$F$7="A"),'1A'!E37,IF(AND($C$7="1部",$F$7="B"),'1B'!E37,IF(AND($C$7="2部",$F$7="A"),'2A'!E37,IF(AND($C$7="2部",$F$7="B"),'2B'!E37))))))</f>
        <v>0</v>
      </c>
      <c r="Q50" s="36" t="b">
        <f>IF(AND($C$7="ゴールド",$F$7="A"),GA!F37,IF(AND($C$7="ゴールド",$F$7="B"),GB!F37,IF(AND($C$7="1部",$F$7="A"),'1A'!F37,IF(AND($C$7="1部",$F$7="B"),'1B'!F37,IF(AND($C$7="2部",$F$7="A"),'2A'!F37,IF(AND($C$7="2部",$F$7="B"),'2B'!F37))))))</f>
        <v>0</v>
      </c>
      <c r="R50" s="36" t="b">
        <f>IF(AND($C$7="ゴールド",$F$7="A"),GA!G37,IF(AND($C$7="ゴールド",$F$7="B"),GB!G37,IF(AND($C$7="1部",$F$7="A"),'1A'!G37,IF(AND($C$7="1部",$F$7="B"),'1B'!G37,IF(AND($C$7="2部",$F$7="A"),'2A'!G37,IF(AND($C$7="2部",$F$7="B"),'2B'!G37))))))</f>
        <v>0</v>
      </c>
      <c r="S50" s="36" t="b">
        <f>IF(AND($C$7="ゴールド",$F$7="A"),GA!H37,IF(AND($C$7="ゴールド",$F$7="B"),GB!H37,IF(AND($C$7="1部",$F$7="A"),'1A'!H37,IF(AND($C$7="1部",$F$7="B"),'1B'!H37,IF(AND($C$7="2部",$F$7="A"),'2A'!H37,IF(AND($C$7="2部",$F$7="B"),'2B'!H37))))))</f>
        <v>0</v>
      </c>
      <c r="T50" s="36" t="b">
        <f>IF(AND($C$7="ゴールド",$F$7="A"),GA!I37,IF(AND($C$7="ゴールド",$F$7="B"),GB!I37,IF(AND($C$7="1部",$F$7="A"),'1A'!I37,IF(AND($C$7="1部",$F$7="B"),'1B'!I37,IF(AND($C$7="2部",$F$7="A"),'2A'!I37,IF(AND($C$7="2部",$F$7="B"),'2B'!I37))))))</f>
        <v>0</v>
      </c>
      <c r="U50" s="36" t="b">
        <f>IF(AND($C$7="ゴールド",$F$7="A"),GA!J37,IF(AND($C$7="ゴールド",$F$7="B"),GB!J37,IF(AND($C$7="1部",$F$7="A"),'1A'!J37,IF(AND($C$7="1部",$F$7="B"),'1B'!J37,IF(AND($C$7="2部",$F$7="A"),'2A'!J37,IF(AND($C$7="2部",$F$7="B"),'2B'!J37))))))</f>
        <v>0</v>
      </c>
    </row>
    <row r="51" spans="1:21" ht="11.4" hidden="1" thickBot="1" x14ac:dyDescent="0.25">
      <c r="J51" s="39" t="b">
        <f t="shared" si="1"/>
        <v>0</v>
      </c>
      <c r="K51" s="39" t="b">
        <f t="shared" si="2"/>
        <v>0</v>
      </c>
      <c r="M51" s="36" t="b">
        <f>IF(AND($C$7="ゴールド",$F$7="A"),GA!B38,IF(AND($C$7="ゴールド",$F$7="B"),GB!B38,IF(AND($C$7="1部",$F$7="A"),'1A'!B38,IF(AND($C$7="1部",$F$7="B"),'1B'!B38,IF(AND($C$7="2部",$F$7="A"),'2A'!B38,IF(AND($C$7="2部",$F$7="B"),'2B'!B38))))))</f>
        <v>0</v>
      </c>
      <c r="N51" s="36" t="b">
        <f>IF(AND($C$7="ゴールド",$F$7="A"),GA!C38,IF(AND($C$7="ゴールド",$F$7="B"),GB!C38,IF(AND($C$7="1部",$F$7="A"),'1A'!C38,IF(AND($C$7="1部",$F$7="B"),'1B'!C38,IF(AND($C$7="2部",$F$7="A"),'2A'!C38,IF(AND($C$7="2部",$F$7="B"),'2B'!C38))))))</f>
        <v>0</v>
      </c>
      <c r="O51" s="36" t="b">
        <f>IF(AND($C$7="ゴールド",$F$7="A"),GA!D38,IF(AND($C$7="ゴールド",$F$7="B"),GB!D38,IF(AND($C$7="1部",$F$7="A"),'1A'!D38,IF(AND($C$7="1部",$F$7="B"),'1B'!D38,IF(AND($C$7="2部",$F$7="A"),'2A'!D38,IF(AND($C$7="2部",$F$7="B"),'2B'!D38))))))</f>
        <v>0</v>
      </c>
      <c r="P51" s="36" t="b">
        <f>IF(AND($C$7="ゴールド",$F$7="A"),GA!E38,IF(AND($C$7="ゴールド",$F$7="B"),GB!E38,IF(AND($C$7="1部",$F$7="A"),'1A'!E38,IF(AND($C$7="1部",$F$7="B"),'1B'!E38,IF(AND($C$7="2部",$F$7="A"),'2A'!E38,IF(AND($C$7="2部",$F$7="B"),'2B'!E38))))))</f>
        <v>0</v>
      </c>
      <c r="Q51" s="36" t="b">
        <f>IF(AND($C$7="ゴールド",$F$7="A"),GA!F38,IF(AND($C$7="ゴールド",$F$7="B"),GB!F38,IF(AND($C$7="1部",$F$7="A"),'1A'!F38,IF(AND($C$7="1部",$F$7="B"),'1B'!F38,IF(AND($C$7="2部",$F$7="A"),'2A'!F38,IF(AND($C$7="2部",$F$7="B"),'2B'!F38))))))</f>
        <v>0</v>
      </c>
      <c r="R51" s="36" t="b">
        <f>IF(AND($C$7="ゴールド",$F$7="A"),GA!G38,IF(AND($C$7="ゴールド",$F$7="B"),GB!G38,IF(AND($C$7="1部",$F$7="A"),'1A'!G38,IF(AND($C$7="1部",$F$7="B"),'1B'!G38,IF(AND($C$7="2部",$F$7="A"),'2A'!G38,IF(AND($C$7="2部",$F$7="B"),'2B'!G38))))))</f>
        <v>0</v>
      </c>
      <c r="S51" s="36" t="b">
        <f>IF(AND($C$7="ゴールド",$F$7="A"),GA!H38,IF(AND($C$7="ゴールド",$F$7="B"),GB!H38,IF(AND($C$7="1部",$F$7="A"),'1A'!H38,IF(AND($C$7="1部",$F$7="B"),'1B'!H38,IF(AND($C$7="2部",$F$7="A"),'2A'!H38,IF(AND($C$7="2部",$F$7="B"),'2B'!H38))))))</f>
        <v>0</v>
      </c>
      <c r="T51" s="36" t="b">
        <f>IF(AND($C$7="ゴールド",$F$7="A"),GA!I38,IF(AND($C$7="ゴールド",$F$7="B"),GB!I38,IF(AND($C$7="1部",$F$7="A"),'1A'!I38,IF(AND($C$7="1部",$F$7="B"),'1B'!I38,IF(AND($C$7="2部",$F$7="A"),'2A'!I38,IF(AND($C$7="2部",$F$7="B"),'2B'!I38))))))</f>
        <v>0</v>
      </c>
      <c r="U51" s="36" t="b">
        <f>IF(AND($C$7="ゴールド",$F$7="A"),GA!J38,IF(AND($C$7="ゴールド",$F$7="B"),GB!J38,IF(AND($C$7="1部",$F$7="A"),'1A'!J38,IF(AND($C$7="1部",$F$7="B"),'1B'!J38,IF(AND($C$7="2部",$F$7="A"),'2A'!J38,IF(AND($C$7="2部",$F$7="B"),'2B'!J38))))))</f>
        <v>0</v>
      </c>
    </row>
    <row r="52" spans="1:21" ht="11.4" hidden="1" thickBot="1" x14ac:dyDescent="0.25">
      <c r="J52" s="39" t="b">
        <f t="shared" si="1"/>
        <v>0</v>
      </c>
      <c r="K52" s="39" t="b">
        <f t="shared" si="2"/>
        <v>0</v>
      </c>
      <c r="M52" s="36" t="b">
        <f>IF(AND($C$7="ゴールド",$F$7="A"),GA!B39,IF(AND($C$7="ゴールド",$F$7="B"),GB!B39,IF(AND($C$7="1部",$F$7="A"),'1A'!B39,IF(AND($C$7="1部",$F$7="B"),'1B'!B39,IF(AND($C$7="2部",$F$7="A"),'2A'!B39,IF(AND($C$7="2部",$F$7="B"),'2B'!B39))))))</f>
        <v>0</v>
      </c>
      <c r="N52" s="36" t="b">
        <f>IF(AND($C$7="ゴールド",$F$7="A"),GA!C39,IF(AND($C$7="ゴールド",$F$7="B"),GB!C39,IF(AND($C$7="1部",$F$7="A"),'1A'!C39,IF(AND($C$7="1部",$F$7="B"),'1B'!C39,IF(AND($C$7="2部",$F$7="A"),'2A'!C39,IF(AND($C$7="2部",$F$7="B"),'2B'!C39))))))</f>
        <v>0</v>
      </c>
      <c r="O52" s="36" t="b">
        <f>IF(AND($C$7="ゴールド",$F$7="A"),GA!D39,IF(AND($C$7="ゴールド",$F$7="B"),GB!D39,IF(AND($C$7="1部",$F$7="A"),'1A'!D39,IF(AND($C$7="1部",$F$7="B"),'1B'!D39,IF(AND($C$7="2部",$F$7="A"),'2A'!D39,IF(AND($C$7="2部",$F$7="B"),'2B'!D39))))))</f>
        <v>0</v>
      </c>
      <c r="P52" s="36" t="b">
        <f>IF(AND($C$7="ゴールド",$F$7="A"),GA!E39,IF(AND($C$7="ゴールド",$F$7="B"),GB!E39,IF(AND($C$7="1部",$F$7="A"),'1A'!E39,IF(AND($C$7="1部",$F$7="B"),'1B'!E39,IF(AND($C$7="2部",$F$7="A"),'2A'!E39,IF(AND($C$7="2部",$F$7="B"),'2B'!E39))))))</f>
        <v>0</v>
      </c>
      <c r="Q52" s="36" t="b">
        <f>IF(AND($C$7="ゴールド",$F$7="A"),GA!F39,IF(AND($C$7="ゴールド",$F$7="B"),GB!F39,IF(AND($C$7="1部",$F$7="A"),'1A'!F39,IF(AND($C$7="1部",$F$7="B"),'1B'!F39,IF(AND($C$7="2部",$F$7="A"),'2A'!F39,IF(AND($C$7="2部",$F$7="B"),'2B'!F39))))))</f>
        <v>0</v>
      </c>
      <c r="R52" s="36" t="b">
        <f>IF(AND($C$7="ゴールド",$F$7="A"),GA!G39,IF(AND($C$7="ゴールド",$F$7="B"),GB!G39,IF(AND($C$7="1部",$F$7="A"),'1A'!G39,IF(AND($C$7="1部",$F$7="B"),'1B'!G39,IF(AND($C$7="2部",$F$7="A"),'2A'!G39,IF(AND($C$7="2部",$F$7="B"),'2B'!G39))))))</f>
        <v>0</v>
      </c>
      <c r="S52" s="36" t="b">
        <f>IF(AND($C$7="ゴールド",$F$7="A"),GA!H39,IF(AND($C$7="ゴールド",$F$7="B"),GB!H39,IF(AND($C$7="1部",$F$7="A"),'1A'!H39,IF(AND($C$7="1部",$F$7="B"),'1B'!H39,IF(AND($C$7="2部",$F$7="A"),'2A'!H39,IF(AND($C$7="2部",$F$7="B"),'2B'!H39))))))</f>
        <v>0</v>
      </c>
      <c r="T52" s="36" t="b">
        <f>IF(AND($C$7="ゴールド",$F$7="A"),GA!I39,IF(AND($C$7="ゴールド",$F$7="B"),GB!I39,IF(AND($C$7="1部",$F$7="A"),'1A'!I39,IF(AND($C$7="1部",$F$7="B"),'1B'!I39,IF(AND($C$7="2部",$F$7="A"),'2A'!I39,IF(AND($C$7="2部",$F$7="B"),'2B'!I39))))))</f>
        <v>0</v>
      </c>
      <c r="U52" s="36" t="b">
        <f>IF(AND($C$7="ゴールド",$F$7="A"),GA!J39,IF(AND($C$7="ゴールド",$F$7="B"),GB!J39,IF(AND($C$7="1部",$F$7="A"),'1A'!J39,IF(AND($C$7="1部",$F$7="B"),'1B'!J39,IF(AND($C$7="2部",$F$7="A"),'2A'!J39,IF(AND($C$7="2部",$F$7="B"),'2B'!J39))))))</f>
        <v>0</v>
      </c>
    </row>
    <row r="53" spans="1:21" ht="11.4" hidden="1" thickBot="1" x14ac:dyDescent="0.25">
      <c r="J53" s="39" t="b">
        <f t="shared" si="1"/>
        <v>0</v>
      </c>
      <c r="K53" s="39" t="b">
        <f t="shared" si="2"/>
        <v>0</v>
      </c>
      <c r="M53" s="36" t="b">
        <f>IF(AND($C$7="ゴールド",$F$7="A"),GA!B40,IF(AND($C$7="ゴールド",$F$7="B"),GB!B40,IF(AND($C$7="1部",$F$7="A"),'1A'!B40,IF(AND($C$7="1部",$F$7="B"),'1B'!B40,IF(AND($C$7="2部",$F$7="A"),'2A'!B40,IF(AND($C$7="2部",$F$7="B"),'2B'!B40))))))</f>
        <v>0</v>
      </c>
      <c r="N53" s="36" t="b">
        <f>IF(AND($C$7="ゴールド",$F$7="A"),GA!C40,IF(AND($C$7="ゴールド",$F$7="B"),GB!C40,IF(AND($C$7="1部",$F$7="A"),'1A'!C40,IF(AND($C$7="1部",$F$7="B"),'1B'!C40,IF(AND($C$7="2部",$F$7="A"),'2A'!C40,IF(AND($C$7="2部",$F$7="B"),'2B'!C40))))))</f>
        <v>0</v>
      </c>
      <c r="O53" s="36" t="b">
        <f>IF(AND($C$7="ゴールド",$F$7="A"),GA!D40,IF(AND($C$7="ゴールド",$F$7="B"),GB!D40,IF(AND($C$7="1部",$F$7="A"),'1A'!D40,IF(AND($C$7="1部",$F$7="B"),'1B'!D40,IF(AND($C$7="2部",$F$7="A"),'2A'!D40,IF(AND($C$7="2部",$F$7="B"),'2B'!D40))))))</f>
        <v>0</v>
      </c>
      <c r="P53" s="36" t="b">
        <f>IF(AND($C$7="ゴールド",$F$7="A"),GA!E40,IF(AND($C$7="ゴールド",$F$7="B"),GB!E40,IF(AND($C$7="1部",$F$7="A"),'1A'!E40,IF(AND($C$7="1部",$F$7="B"),'1B'!E40,IF(AND($C$7="2部",$F$7="A"),'2A'!E40,IF(AND($C$7="2部",$F$7="B"),'2B'!E40))))))</f>
        <v>0</v>
      </c>
      <c r="Q53" s="36" t="b">
        <f>IF(AND($C$7="ゴールド",$F$7="A"),GA!F40,IF(AND($C$7="ゴールド",$F$7="B"),GB!F40,IF(AND($C$7="1部",$F$7="A"),'1A'!F40,IF(AND($C$7="1部",$F$7="B"),'1B'!F40,IF(AND($C$7="2部",$F$7="A"),'2A'!F40,IF(AND($C$7="2部",$F$7="B"),'2B'!F40))))))</f>
        <v>0</v>
      </c>
      <c r="R53" s="36" t="b">
        <f>IF(AND($C$7="ゴールド",$F$7="A"),GA!G40,IF(AND($C$7="ゴールド",$F$7="B"),GB!G40,IF(AND($C$7="1部",$F$7="A"),'1A'!G40,IF(AND($C$7="1部",$F$7="B"),'1B'!G40,IF(AND($C$7="2部",$F$7="A"),'2A'!G40,IF(AND($C$7="2部",$F$7="B"),'2B'!G40))))))</f>
        <v>0</v>
      </c>
      <c r="S53" s="36" t="b">
        <f>IF(AND($C$7="ゴールド",$F$7="A"),GA!H40,IF(AND($C$7="ゴールド",$F$7="B"),GB!H40,IF(AND($C$7="1部",$F$7="A"),'1A'!H40,IF(AND($C$7="1部",$F$7="B"),'1B'!H40,IF(AND($C$7="2部",$F$7="A"),'2A'!H40,IF(AND($C$7="2部",$F$7="B"),'2B'!H40))))))</f>
        <v>0</v>
      </c>
      <c r="T53" s="36" t="b">
        <f>IF(AND($C$7="ゴールド",$F$7="A"),GA!I40,IF(AND($C$7="ゴールド",$F$7="B"),GB!I40,IF(AND($C$7="1部",$F$7="A"),'1A'!I40,IF(AND($C$7="1部",$F$7="B"),'1B'!I40,IF(AND($C$7="2部",$F$7="A"),'2A'!I40,IF(AND($C$7="2部",$F$7="B"),'2B'!I40))))))</f>
        <v>0</v>
      </c>
      <c r="U53" s="36" t="b">
        <f>IF(AND($C$7="ゴールド",$F$7="A"),GA!J40,IF(AND($C$7="ゴールド",$F$7="B"),GB!J40,IF(AND($C$7="1部",$F$7="A"),'1A'!J40,IF(AND($C$7="1部",$F$7="B"),'1B'!J40,IF(AND($C$7="2部",$F$7="A"),'2A'!J40,IF(AND($C$7="2部",$F$7="B"),'2B'!J40))))))</f>
        <v>0</v>
      </c>
    </row>
    <row r="54" spans="1:21" hidden="1" x14ac:dyDescent="0.2"/>
    <row r="55" spans="1:21" hidden="1" x14ac:dyDescent="0.2"/>
    <row r="58" spans="1:21" x14ac:dyDescent="0.2">
      <c r="A58" s="70" t="s">
        <v>156</v>
      </c>
      <c r="B58" s="70"/>
      <c r="C58" s="70"/>
      <c r="D58" s="70"/>
      <c r="E58" s="70"/>
      <c r="F58" s="70"/>
    </row>
    <row r="59" spans="1:21" x14ac:dyDescent="0.2">
      <c r="A59" s="70"/>
      <c r="B59" s="70"/>
      <c r="C59" s="70"/>
      <c r="D59" s="70"/>
      <c r="E59" s="70"/>
      <c r="F59" s="70"/>
    </row>
  </sheetData>
  <mergeCells count="20">
    <mergeCell ref="A1:F1"/>
    <mergeCell ref="C6:E6"/>
    <mergeCell ref="C7:E7"/>
    <mergeCell ref="B10:C10"/>
    <mergeCell ref="E10:F10"/>
    <mergeCell ref="B9:C9"/>
    <mergeCell ref="D9:F9"/>
    <mergeCell ref="A58:F59"/>
    <mergeCell ref="A11:A12"/>
    <mergeCell ref="C11:C12"/>
    <mergeCell ref="E11:E12"/>
    <mergeCell ref="D11:D12"/>
    <mergeCell ref="E15:E16"/>
    <mergeCell ref="D15:D16"/>
    <mergeCell ref="C15:C16"/>
    <mergeCell ref="A13:A14"/>
    <mergeCell ref="D13:D14"/>
    <mergeCell ref="E13:E14"/>
    <mergeCell ref="A15:A16"/>
    <mergeCell ref="C13:C14"/>
  </mergeCells>
  <phoneticPr fontId="3"/>
  <dataValidations count="5">
    <dataValidation type="list" allowBlank="1" showInputMessage="1" showErrorMessage="1" sqref="C7:E7" xr:uid="{00000000-0002-0000-0000-000000000000}">
      <formula1>($B$20:$B$23)</formula1>
    </dataValidation>
    <dataValidation type="list" allowBlank="1" showInputMessage="1" showErrorMessage="1" sqref="F7" xr:uid="{00000000-0002-0000-0000-000001000000}">
      <formula1>($C$20:$C$22)</formula1>
    </dataValidation>
    <dataValidation type="list" allowBlank="1" showInputMessage="1" showErrorMessage="1" sqref="B10:C10 E10:F10" xr:uid="{00000000-0002-0000-0000-000002000000}">
      <formula1>$F$20:$F$29</formula1>
    </dataValidation>
    <dataValidation type="list" allowBlank="1" showInputMessage="1" showErrorMessage="1" sqref="B11:B18" xr:uid="{00000000-0002-0000-0000-000003000000}">
      <formula1>$J$21:$J$53</formula1>
    </dataValidation>
    <dataValidation type="list" allowBlank="1" showInputMessage="1" showErrorMessage="1" sqref="F11:F18" xr:uid="{00000000-0002-0000-0000-000004000000}">
      <formula1>$K$21:$K$53</formula1>
    </dataValidation>
  </dataValidations>
  <pageMargins left="1.24" right="0.78700000000000003" top="0.4" bottom="0.36" header="0.31" footer="0.33"/>
  <pageSetup paperSize="9" scale="25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topLeftCell="A3" workbookViewId="0">
      <selection activeCell="H19" sqref="H19"/>
    </sheetView>
  </sheetViews>
  <sheetFormatPr defaultRowHeight="13.2" x14ac:dyDescent="0.2"/>
  <cols>
    <col min="1" max="1" width="4.21875" customWidth="1"/>
    <col min="3" max="3" width="2.6640625" customWidth="1"/>
    <col min="4" max="4" width="3.109375" customWidth="1"/>
    <col min="5" max="5" width="2.6640625" customWidth="1"/>
    <col min="7" max="7" width="6.21875" customWidth="1"/>
  </cols>
  <sheetData>
    <row r="1" spans="1:11" s="1" customFormat="1" ht="14.4" x14ac:dyDescent="0.2">
      <c r="B1" s="4" t="s">
        <v>7</v>
      </c>
      <c r="C1" s="2"/>
      <c r="D1" s="2"/>
      <c r="E1" s="2"/>
    </row>
    <row r="2" spans="1:11" s="1" customFormat="1" ht="10.5" customHeight="1" x14ac:dyDescent="0.2">
      <c r="B2" s="4"/>
      <c r="C2" s="2"/>
      <c r="D2" s="2"/>
      <c r="E2" s="2"/>
    </row>
    <row r="3" spans="1:11" s="4" customFormat="1" ht="22.5" customHeight="1" x14ac:dyDescent="0.2">
      <c r="A3" s="6"/>
      <c r="B3" s="15" t="s">
        <v>24</v>
      </c>
      <c r="C3" s="80" t="s">
        <v>25</v>
      </c>
      <c r="D3" s="80"/>
      <c r="E3" s="80"/>
      <c r="F3" s="15" t="s">
        <v>26</v>
      </c>
      <c r="G3" s="6"/>
    </row>
    <row r="4" spans="1:11" s="17" customFormat="1" ht="19.5" customHeight="1" x14ac:dyDescent="0.2">
      <c r="A4" s="16"/>
      <c r="B4" s="18" t="s">
        <v>75</v>
      </c>
      <c r="C4" s="81" t="s">
        <v>27</v>
      </c>
      <c r="D4" s="81"/>
      <c r="E4" s="81"/>
      <c r="F4" s="18" t="s">
        <v>28</v>
      </c>
    </row>
    <row r="5" spans="1:11" s="1" customFormat="1" ht="10.8" x14ac:dyDescent="0.2">
      <c r="B5" s="9" t="s">
        <v>13</v>
      </c>
      <c r="C5" s="2"/>
      <c r="D5" s="2"/>
      <c r="E5" s="2"/>
      <c r="F5" s="1" t="s">
        <v>14</v>
      </c>
    </row>
    <row r="6" spans="1:11" s="1" customFormat="1" ht="10.8" x14ac:dyDescent="0.2">
      <c r="B6" s="20">
        <v>38935</v>
      </c>
      <c r="C6" s="2"/>
      <c r="D6" s="2"/>
      <c r="E6" s="2"/>
      <c r="F6" s="19" t="s">
        <v>15</v>
      </c>
      <c r="H6" s="25" t="s">
        <v>38</v>
      </c>
    </row>
    <row r="7" spans="1:11" s="1" customFormat="1" ht="26.25" customHeight="1" x14ac:dyDescent="0.2">
      <c r="A7" s="5"/>
      <c r="B7" s="87" t="s">
        <v>49</v>
      </c>
      <c r="C7" s="88"/>
      <c r="D7" s="3" t="s">
        <v>2</v>
      </c>
      <c r="E7" s="87" t="s">
        <v>50</v>
      </c>
      <c r="F7" s="88"/>
      <c r="H7" s="26" t="s">
        <v>52</v>
      </c>
    </row>
    <row r="8" spans="1:11" s="1" customFormat="1" ht="10.8" x14ac:dyDescent="0.2">
      <c r="A8" s="71" t="s">
        <v>3</v>
      </c>
      <c r="B8" s="12" t="s">
        <v>11</v>
      </c>
      <c r="C8" s="73">
        <v>8</v>
      </c>
      <c r="D8" s="75" t="s">
        <v>1</v>
      </c>
      <c r="E8" s="73">
        <v>5</v>
      </c>
      <c r="F8" s="12" t="s">
        <v>23</v>
      </c>
      <c r="H8" s="25" t="s">
        <v>39</v>
      </c>
    </row>
    <row r="9" spans="1:11" s="1" customFormat="1" ht="10.8" x14ac:dyDescent="0.2">
      <c r="A9" s="72"/>
      <c r="B9" s="12" t="s">
        <v>12</v>
      </c>
      <c r="C9" s="74"/>
      <c r="D9" s="76"/>
      <c r="E9" s="74"/>
      <c r="F9" s="12" t="s">
        <v>18</v>
      </c>
    </row>
    <row r="10" spans="1:11" s="1" customFormat="1" ht="10.8" x14ac:dyDescent="0.2">
      <c r="A10" s="71" t="s">
        <v>0</v>
      </c>
      <c r="B10" s="12" t="s">
        <v>8</v>
      </c>
      <c r="C10" s="73">
        <v>8</v>
      </c>
      <c r="D10" s="75" t="s">
        <v>1</v>
      </c>
      <c r="E10" s="73">
        <v>1</v>
      </c>
      <c r="F10" s="12" t="s">
        <v>21</v>
      </c>
      <c r="H10" s="25" t="s">
        <v>40</v>
      </c>
    </row>
    <row r="11" spans="1:11" s="1" customFormat="1" ht="10.8" x14ac:dyDescent="0.2">
      <c r="A11" s="72"/>
      <c r="B11" s="12" t="s">
        <v>9</v>
      </c>
      <c r="C11" s="74"/>
      <c r="D11" s="76"/>
      <c r="E11" s="74"/>
      <c r="F11" s="12" t="s">
        <v>22</v>
      </c>
    </row>
    <row r="12" spans="1:11" s="1" customFormat="1" ht="11.25" customHeight="1" x14ac:dyDescent="0.2">
      <c r="A12" s="71" t="s">
        <v>4</v>
      </c>
      <c r="B12" s="12" t="s">
        <v>19</v>
      </c>
      <c r="C12" s="73">
        <v>8</v>
      </c>
      <c r="D12" s="75" t="s">
        <v>16</v>
      </c>
      <c r="E12" s="73">
        <v>0</v>
      </c>
      <c r="F12" s="12"/>
      <c r="H12" s="70" t="s">
        <v>41</v>
      </c>
      <c r="I12" s="70"/>
      <c r="J12" s="70"/>
      <c r="K12" s="70"/>
    </row>
    <row r="13" spans="1:11" s="1" customFormat="1" ht="10.8" x14ac:dyDescent="0.2">
      <c r="A13" s="72"/>
      <c r="B13" s="12" t="s">
        <v>20</v>
      </c>
      <c r="C13" s="74"/>
      <c r="D13" s="76"/>
      <c r="E13" s="74"/>
      <c r="F13" s="12"/>
      <c r="H13" s="70"/>
      <c r="I13" s="70"/>
      <c r="J13" s="70"/>
      <c r="K13" s="70"/>
    </row>
    <row r="14" spans="1:11" s="1" customFormat="1" ht="26.25" customHeight="1" x14ac:dyDescent="0.2">
      <c r="A14" s="3" t="s">
        <v>5</v>
      </c>
      <c r="B14" s="12" t="s">
        <v>9</v>
      </c>
      <c r="C14" s="10">
        <v>9</v>
      </c>
      <c r="D14" s="13" t="s">
        <v>10</v>
      </c>
      <c r="E14" s="10">
        <v>8</v>
      </c>
      <c r="F14" s="12" t="s">
        <v>21</v>
      </c>
      <c r="H14" s="70" t="s">
        <v>42</v>
      </c>
      <c r="I14" s="70"/>
      <c r="J14" s="70"/>
      <c r="K14" s="70"/>
    </row>
    <row r="15" spans="1:11" s="1" customFormat="1" ht="27" customHeight="1" x14ac:dyDescent="0.2">
      <c r="A15" s="3" t="s">
        <v>6</v>
      </c>
      <c r="B15" s="12" t="s">
        <v>8</v>
      </c>
      <c r="C15" s="10">
        <v>8</v>
      </c>
      <c r="D15" s="14" t="s">
        <v>16</v>
      </c>
      <c r="E15" s="10">
        <v>0</v>
      </c>
      <c r="F15" s="12" t="s">
        <v>22</v>
      </c>
      <c r="H15" s="70" t="s">
        <v>43</v>
      </c>
      <c r="I15" s="70"/>
      <c r="J15" s="70"/>
      <c r="K15" s="70"/>
    </row>
    <row r="16" spans="1:11" s="1" customFormat="1" ht="26.25" customHeight="1" x14ac:dyDescent="0.2">
      <c r="A16" s="3"/>
      <c r="B16" s="7">
        <f>SUM(C8:C15)</f>
        <v>41</v>
      </c>
      <c r="C16" s="11">
        <v>4</v>
      </c>
      <c r="D16" s="8" t="s">
        <v>17</v>
      </c>
      <c r="E16" s="11">
        <v>1</v>
      </c>
      <c r="F16" s="7">
        <f>SUM(E8:E15)</f>
        <v>14</v>
      </c>
    </row>
    <row r="17" spans="1:6" s="1" customFormat="1" ht="10.8" x14ac:dyDescent="0.2">
      <c r="C17" s="2"/>
      <c r="D17" s="2"/>
      <c r="E17" s="2"/>
    </row>
    <row r="18" spans="1:6" s="1" customFormat="1" ht="10.8" x14ac:dyDescent="0.2">
      <c r="C18" s="2"/>
      <c r="D18" s="2"/>
      <c r="E18" s="2"/>
    </row>
    <row r="19" spans="1:6" s="1" customFormat="1" ht="11.25" customHeight="1" x14ac:dyDescent="0.2">
      <c r="A19" s="70" t="s">
        <v>156</v>
      </c>
      <c r="B19" s="70"/>
      <c r="C19" s="70"/>
      <c r="D19" s="70"/>
      <c r="E19" s="70"/>
      <c r="F19" s="70"/>
    </row>
    <row r="20" spans="1:6" s="1" customFormat="1" ht="10.8" x14ac:dyDescent="0.2">
      <c r="A20" s="70"/>
      <c r="B20" s="70"/>
      <c r="C20" s="70"/>
      <c r="D20" s="70"/>
      <c r="E20" s="70"/>
      <c r="F20" s="70"/>
    </row>
    <row r="21" spans="1:6" s="1" customFormat="1" ht="10.8" hidden="1" x14ac:dyDescent="0.2">
      <c r="C21" s="2"/>
      <c r="D21" s="2"/>
      <c r="E21" s="2"/>
    </row>
    <row r="22" spans="1:6" ht="14.4" hidden="1" x14ac:dyDescent="0.2">
      <c r="B22" s="4" t="s">
        <v>30</v>
      </c>
    </row>
    <row r="23" spans="1:6" hidden="1" x14ac:dyDescent="0.2"/>
    <row r="24" spans="1:6" hidden="1" x14ac:dyDescent="0.2">
      <c r="A24" s="24" t="s">
        <v>45</v>
      </c>
    </row>
    <row r="25" spans="1:6" hidden="1" x14ac:dyDescent="0.2"/>
    <row r="26" spans="1:6" hidden="1" x14ac:dyDescent="0.2">
      <c r="B26" t="s">
        <v>32</v>
      </c>
      <c r="C26" t="s">
        <v>31</v>
      </c>
    </row>
    <row r="27" spans="1:6" hidden="1" x14ac:dyDescent="0.2">
      <c r="B27" t="s">
        <v>33</v>
      </c>
      <c r="C27" t="s">
        <v>35</v>
      </c>
    </row>
    <row r="28" spans="1:6" hidden="1" x14ac:dyDescent="0.2">
      <c r="B28" t="s">
        <v>34</v>
      </c>
      <c r="C28" t="s">
        <v>36</v>
      </c>
    </row>
    <row r="29" spans="1:6" hidden="1" x14ac:dyDescent="0.2"/>
    <row r="30" spans="1:6" hidden="1" x14ac:dyDescent="0.2">
      <c r="B30" s="24" t="s">
        <v>37</v>
      </c>
      <c r="C30" t="s">
        <v>46</v>
      </c>
    </row>
    <row r="31" spans="1:6" hidden="1" x14ac:dyDescent="0.2">
      <c r="C31" t="s">
        <v>47</v>
      </c>
    </row>
    <row r="32" spans="1:6" hidden="1" x14ac:dyDescent="0.2">
      <c r="A32" t="s">
        <v>51</v>
      </c>
    </row>
  </sheetData>
  <mergeCells count="20">
    <mergeCell ref="A19:F20"/>
    <mergeCell ref="H12:K13"/>
    <mergeCell ref="H14:K14"/>
    <mergeCell ref="H15:K15"/>
    <mergeCell ref="B7:C7"/>
    <mergeCell ref="E7:F7"/>
    <mergeCell ref="A10:A11"/>
    <mergeCell ref="C10:C11"/>
    <mergeCell ref="D10:D11"/>
    <mergeCell ref="E10:E11"/>
    <mergeCell ref="A12:A13"/>
    <mergeCell ref="C12:C13"/>
    <mergeCell ref="D12:D13"/>
    <mergeCell ref="E12:E13"/>
    <mergeCell ref="C3:E3"/>
    <mergeCell ref="C4:E4"/>
    <mergeCell ref="A8:A9"/>
    <mergeCell ref="C8:C9"/>
    <mergeCell ref="D8:D9"/>
    <mergeCell ref="E8:E9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I11" sqref="I11"/>
    </sheetView>
  </sheetViews>
  <sheetFormatPr defaultColWidth="9" defaultRowHeight="13.2" x14ac:dyDescent="0.2"/>
  <cols>
    <col min="1" max="1" width="19.88671875" style="28" customWidth="1"/>
    <col min="2" max="2" width="21.77734375" style="28" customWidth="1"/>
    <col min="3" max="16384" width="9" style="28"/>
  </cols>
  <sheetData>
    <row r="1" spans="1:2" s="67" customFormat="1" ht="16.2" x14ac:dyDescent="0.2">
      <c r="A1" s="67" t="s">
        <v>184</v>
      </c>
    </row>
    <row r="2" spans="1:2" ht="13.8" thickBot="1" x14ac:dyDescent="0.25"/>
    <row r="3" spans="1:2" ht="19.5" customHeight="1" thickBot="1" x14ac:dyDescent="0.25">
      <c r="A3" s="48" t="s">
        <v>235</v>
      </c>
      <c r="B3" s="27" t="s">
        <v>56</v>
      </c>
    </row>
    <row r="5" spans="1:2" x14ac:dyDescent="0.2">
      <c r="A5" s="89" t="s">
        <v>152</v>
      </c>
      <c r="B5" s="89"/>
    </row>
    <row r="6" spans="1:2" ht="13.8" thickBot="1" x14ac:dyDescent="0.25">
      <c r="A6" s="49" t="s">
        <v>153</v>
      </c>
      <c r="B6" s="49" t="s">
        <v>154</v>
      </c>
    </row>
    <row r="7" spans="1:2" x14ac:dyDescent="0.2">
      <c r="A7" s="50" t="str">
        <f>GA!$B$7</f>
        <v>ｵｰｴｽｼﾞｰ</v>
      </c>
      <c r="B7" s="51" t="str">
        <f>GB!$B$7</f>
        <v>三菱電機中部</v>
      </c>
    </row>
    <row r="8" spans="1:2" x14ac:dyDescent="0.2">
      <c r="A8" s="52" t="str">
        <f>GA!$C$7</f>
        <v>三菱自動車岡崎</v>
      </c>
      <c r="B8" s="53" t="str">
        <f>GB!$C$7</f>
        <v>名古屋市役所</v>
      </c>
    </row>
    <row r="9" spans="1:2" x14ac:dyDescent="0.2">
      <c r="A9" s="52" t="str">
        <f>GA!$D$7</f>
        <v>日本ガイシ</v>
      </c>
      <c r="B9" s="53" t="str">
        <f>GB!$D$7</f>
        <v>アイシン</v>
      </c>
    </row>
    <row r="10" spans="1:2" x14ac:dyDescent="0.2">
      <c r="A10" s="52" t="str">
        <f>GA!$E$7</f>
        <v>豊田通商</v>
      </c>
      <c r="B10" s="53" t="str">
        <f>GB!$E$7</f>
        <v>ブラザー工業</v>
      </c>
    </row>
    <row r="11" spans="1:2" x14ac:dyDescent="0.2">
      <c r="A11" s="52" t="str">
        <f>GA!$F$7</f>
        <v>東レ名古屋</v>
      </c>
      <c r="B11" s="66" t="str">
        <f>GB!$F$7</f>
        <v>豊田合成</v>
      </c>
    </row>
    <row r="12" spans="1:2" ht="13.8" thickBot="1" x14ac:dyDescent="0.25">
      <c r="A12" s="54">
        <f>GA!$G$7</f>
        <v>0</v>
      </c>
      <c r="B12" s="55">
        <f>GB!$G$7</f>
        <v>0</v>
      </c>
    </row>
  </sheetData>
  <mergeCells count="1">
    <mergeCell ref="A5:B5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topLeftCell="A4" workbookViewId="0">
      <selection activeCell="F30" sqref="F30"/>
    </sheetView>
  </sheetViews>
  <sheetFormatPr defaultRowHeight="13.2" x14ac:dyDescent="0.2"/>
  <cols>
    <col min="1" max="1" width="5.77734375" style="40" customWidth="1"/>
    <col min="2" max="7" width="12.88671875" customWidth="1"/>
  </cols>
  <sheetData>
    <row r="1" spans="1:7" x14ac:dyDescent="0.2">
      <c r="B1" s="90" t="s">
        <v>183</v>
      </c>
      <c r="C1" s="91"/>
      <c r="D1" s="91"/>
      <c r="E1" s="91"/>
      <c r="F1" s="92"/>
    </row>
    <row r="2" spans="1:7" s="46" customFormat="1" ht="16.2" x14ac:dyDescent="0.2">
      <c r="A2" s="45"/>
      <c r="B2" s="93" t="s">
        <v>149</v>
      </c>
      <c r="C2" s="94"/>
      <c r="D2" s="94"/>
      <c r="E2" s="94"/>
      <c r="F2" s="95"/>
    </row>
    <row r="4" spans="1:7" x14ac:dyDescent="0.2">
      <c r="A4" s="44" t="s">
        <v>65</v>
      </c>
      <c r="C4" t="s">
        <v>66</v>
      </c>
    </row>
    <row r="6" spans="1:7" x14ac:dyDescent="0.2">
      <c r="A6" s="41"/>
      <c r="B6" s="42" t="s">
        <v>57</v>
      </c>
      <c r="C6" s="42" t="s">
        <v>58</v>
      </c>
      <c r="D6" s="42" t="s">
        <v>59</v>
      </c>
      <c r="E6" s="42" t="s">
        <v>60</v>
      </c>
      <c r="F6" s="42" t="s">
        <v>61</v>
      </c>
      <c r="G6" s="42" t="s">
        <v>62</v>
      </c>
    </row>
    <row r="7" spans="1:7" ht="26.4" x14ac:dyDescent="0.2">
      <c r="A7" s="43" t="s">
        <v>64</v>
      </c>
      <c r="B7" s="42" t="s">
        <v>236</v>
      </c>
      <c r="C7" s="42" t="s">
        <v>252</v>
      </c>
      <c r="D7" s="42" t="s">
        <v>166</v>
      </c>
      <c r="E7" s="42" t="s">
        <v>107</v>
      </c>
      <c r="F7" s="42" t="s">
        <v>109</v>
      </c>
      <c r="G7" s="42"/>
    </row>
    <row r="8" spans="1:7" ht="17.25" customHeight="1" x14ac:dyDescent="0.2">
      <c r="A8" s="41">
        <v>1</v>
      </c>
      <c r="B8" s="42" t="s">
        <v>76</v>
      </c>
      <c r="C8" s="42" t="s">
        <v>208</v>
      </c>
      <c r="D8" s="42" t="s">
        <v>176</v>
      </c>
      <c r="E8" s="42" t="s">
        <v>209</v>
      </c>
      <c r="F8" s="42" t="s">
        <v>114</v>
      </c>
      <c r="G8" s="42"/>
    </row>
    <row r="9" spans="1:7" ht="17.25" customHeight="1" x14ac:dyDescent="0.2">
      <c r="A9" s="41">
        <v>2</v>
      </c>
      <c r="B9" s="42" t="s">
        <v>78</v>
      </c>
      <c r="C9" s="42" t="s">
        <v>81</v>
      </c>
      <c r="D9" s="42" t="s">
        <v>167</v>
      </c>
      <c r="E9" s="42" t="s">
        <v>124</v>
      </c>
      <c r="F9" s="42" t="s">
        <v>182</v>
      </c>
      <c r="G9" s="42"/>
    </row>
    <row r="10" spans="1:7" ht="17.25" customHeight="1" x14ac:dyDescent="0.2">
      <c r="A10" s="41">
        <v>3</v>
      </c>
      <c r="B10" s="42" t="s">
        <v>80</v>
      </c>
      <c r="C10" s="42" t="s">
        <v>84</v>
      </c>
      <c r="D10" s="42" t="s">
        <v>169</v>
      </c>
      <c r="E10" s="42" t="s">
        <v>141</v>
      </c>
      <c r="F10" s="42" t="s">
        <v>157</v>
      </c>
      <c r="G10" s="42"/>
    </row>
    <row r="11" spans="1:7" ht="17.25" customHeight="1" x14ac:dyDescent="0.2">
      <c r="A11" s="41">
        <v>4</v>
      </c>
      <c r="B11" s="42" t="s">
        <v>185</v>
      </c>
      <c r="C11" s="42" t="s">
        <v>237</v>
      </c>
      <c r="D11" s="42" t="s">
        <v>175</v>
      </c>
      <c r="E11" s="42" t="s">
        <v>174</v>
      </c>
      <c r="F11" s="42" t="s">
        <v>188</v>
      </c>
      <c r="G11" s="42"/>
    </row>
    <row r="12" spans="1:7" ht="17.25" customHeight="1" x14ac:dyDescent="0.2">
      <c r="A12" s="41">
        <v>5</v>
      </c>
      <c r="B12" s="42" t="s">
        <v>83</v>
      </c>
      <c r="C12" s="42" t="s">
        <v>87</v>
      </c>
      <c r="D12" s="42" t="s">
        <v>186</v>
      </c>
      <c r="E12" s="42" t="s">
        <v>145</v>
      </c>
      <c r="F12" s="42" t="s">
        <v>162</v>
      </c>
      <c r="G12" s="42"/>
    </row>
    <row r="13" spans="1:7" ht="17.25" customHeight="1" x14ac:dyDescent="0.2">
      <c r="A13" s="41">
        <v>6</v>
      </c>
      <c r="B13" s="42" t="s">
        <v>85</v>
      </c>
      <c r="C13" s="42" t="s">
        <v>90</v>
      </c>
      <c r="D13" s="42" t="s">
        <v>187</v>
      </c>
      <c r="E13" s="42" t="s">
        <v>215</v>
      </c>
      <c r="F13" s="42" t="s">
        <v>158</v>
      </c>
      <c r="G13" s="42"/>
    </row>
    <row r="14" spans="1:7" ht="17.25" customHeight="1" x14ac:dyDescent="0.2">
      <c r="A14" s="41">
        <v>7</v>
      </c>
      <c r="B14" s="42" t="s">
        <v>238</v>
      </c>
      <c r="C14" s="42" t="s">
        <v>91</v>
      </c>
      <c r="D14" s="42" t="s">
        <v>189</v>
      </c>
      <c r="E14" s="42" t="s">
        <v>116</v>
      </c>
      <c r="F14" s="42" t="s">
        <v>159</v>
      </c>
      <c r="G14" s="42"/>
    </row>
    <row r="15" spans="1:7" ht="17.25" customHeight="1" x14ac:dyDescent="0.2">
      <c r="A15" s="41">
        <v>8</v>
      </c>
      <c r="B15" s="42" t="s">
        <v>89</v>
      </c>
      <c r="C15" s="42" t="s">
        <v>94</v>
      </c>
      <c r="D15" s="42" t="s">
        <v>190</v>
      </c>
      <c r="E15" s="42" t="s">
        <v>111</v>
      </c>
      <c r="F15" s="42" t="s">
        <v>193</v>
      </c>
      <c r="G15" s="42"/>
    </row>
    <row r="16" spans="1:7" ht="17.25" customHeight="1" x14ac:dyDescent="0.2">
      <c r="A16" s="41">
        <v>9</v>
      </c>
      <c r="B16" s="42" t="s">
        <v>239</v>
      </c>
      <c r="C16" s="42" t="s">
        <v>96</v>
      </c>
      <c r="D16" s="42" t="s">
        <v>191</v>
      </c>
      <c r="E16" s="42" t="s">
        <v>143</v>
      </c>
      <c r="F16" s="42" t="s">
        <v>195</v>
      </c>
      <c r="G16" s="42"/>
    </row>
    <row r="17" spans="1:7" ht="17.25" customHeight="1" x14ac:dyDescent="0.2">
      <c r="A17" s="41">
        <v>10</v>
      </c>
      <c r="B17" s="42" t="s">
        <v>93</v>
      </c>
      <c r="C17" s="42" t="s">
        <v>99</v>
      </c>
      <c r="D17" s="42" t="s">
        <v>170</v>
      </c>
      <c r="E17" s="42" t="s">
        <v>222</v>
      </c>
      <c r="F17" s="42" t="s">
        <v>240</v>
      </c>
      <c r="G17" s="42"/>
    </row>
    <row r="18" spans="1:7" ht="17.25" customHeight="1" x14ac:dyDescent="0.2">
      <c r="A18" s="41">
        <v>11</v>
      </c>
      <c r="B18" s="42" t="s">
        <v>98</v>
      </c>
      <c r="C18" s="42" t="s">
        <v>100</v>
      </c>
      <c r="D18" s="42" t="s">
        <v>171</v>
      </c>
      <c r="E18" s="42" t="s">
        <v>135</v>
      </c>
      <c r="F18" s="42" t="s">
        <v>241</v>
      </c>
      <c r="G18" s="42"/>
    </row>
    <row r="19" spans="1:7" ht="17.25" customHeight="1" x14ac:dyDescent="0.2">
      <c r="A19" s="41">
        <v>12</v>
      </c>
      <c r="B19" s="42" t="s">
        <v>160</v>
      </c>
      <c r="C19" s="42" t="s">
        <v>101</v>
      </c>
      <c r="D19" s="42" t="s">
        <v>242</v>
      </c>
      <c r="E19" s="42" t="s">
        <v>225</v>
      </c>
      <c r="F19" s="42" t="s">
        <v>197</v>
      </c>
      <c r="G19" s="42"/>
    </row>
    <row r="20" spans="1:7" ht="17.25" customHeight="1" x14ac:dyDescent="0.2">
      <c r="A20" s="41">
        <v>13</v>
      </c>
      <c r="B20" s="42" t="s">
        <v>161</v>
      </c>
      <c r="C20" s="42" t="s">
        <v>103</v>
      </c>
      <c r="D20" s="42" t="s">
        <v>168</v>
      </c>
      <c r="E20" s="42" t="s">
        <v>139</v>
      </c>
      <c r="F20" s="42" t="s">
        <v>243</v>
      </c>
      <c r="G20" s="42"/>
    </row>
    <row r="21" spans="1:7" ht="17.25" customHeight="1" x14ac:dyDescent="0.2">
      <c r="A21" s="41">
        <v>14</v>
      </c>
      <c r="B21" s="42" t="s">
        <v>163</v>
      </c>
      <c r="C21" s="42" t="s">
        <v>226</v>
      </c>
      <c r="D21" s="42" t="s">
        <v>194</v>
      </c>
      <c r="E21" s="42" t="s">
        <v>233</v>
      </c>
      <c r="F21" s="42" t="s">
        <v>118</v>
      </c>
      <c r="G21" s="42"/>
    </row>
    <row r="22" spans="1:7" ht="17.25" customHeight="1" x14ac:dyDescent="0.2">
      <c r="A22" s="41">
        <v>15</v>
      </c>
      <c r="B22" s="42" t="s">
        <v>198</v>
      </c>
      <c r="C22" s="42" t="s">
        <v>228</v>
      </c>
      <c r="D22" s="42" t="s">
        <v>196</v>
      </c>
      <c r="E22" s="42" t="s">
        <v>244</v>
      </c>
      <c r="F22" s="42" t="s">
        <v>123</v>
      </c>
      <c r="G22" s="42"/>
    </row>
    <row r="23" spans="1:7" ht="17.25" customHeight="1" x14ac:dyDescent="0.2">
      <c r="A23" s="41">
        <v>16</v>
      </c>
      <c r="B23" s="42" t="s">
        <v>200</v>
      </c>
      <c r="C23" s="42" t="s">
        <v>230</v>
      </c>
      <c r="D23" s="42" t="s">
        <v>199</v>
      </c>
      <c r="E23" s="42" t="s">
        <v>245</v>
      </c>
      <c r="F23" s="42" t="s">
        <v>164</v>
      </c>
      <c r="G23" s="42"/>
    </row>
    <row r="24" spans="1:7" ht="17.25" customHeight="1" x14ac:dyDescent="0.2">
      <c r="A24" s="41">
        <v>17</v>
      </c>
      <c r="B24" s="42" t="s">
        <v>246</v>
      </c>
      <c r="C24" s="42" t="s">
        <v>231</v>
      </c>
      <c r="D24" s="42" t="s">
        <v>201</v>
      </c>
      <c r="E24" s="42" t="s">
        <v>247</v>
      </c>
      <c r="F24" s="42" t="s">
        <v>165</v>
      </c>
      <c r="G24" s="42"/>
    </row>
    <row r="25" spans="1:7" ht="17.25" customHeight="1" x14ac:dyDescent="0.2">
      <c r="A25" s="41">
        <v>18</v>
      </c>
      <c r="B25" s="42"/>
      <c r="C25" s="42" t="s">
        <v>248</v>
      </c>
      <c r="D25" s="42" t="s">
        <v>202</v>
      </c>
      <c r="E25" s="42" t="s">
        <v>249</v>
      </c>
      <c r="F25" s="42"/>
      <c r="G25" s="42"/>
    </row>
    <row r="26" spans="1:7" ht="17.25" customHeight="1" x14ac:dyDescent="0.2">
      <c r="A26" s="41">
        <v>19</v>
      </c>
      <c r="B26" s="42"/>
      <c r="C26" s="42"/>
      <c r="D26" s="42" t="s">
        <v>203</v>
      </c>
      <c r="E26" s="42" t="s">
        <v>250</v>
      </c>
      <c r="F26" s="42"/>
      <c r="G26" s="42"/>
    </row>
    <row r="27" spans="1:7" ht="17.25" customHeight="1" x14ac:dyDescent="0.2">
      <c r="A27" s="41">
        <v>20</v>
      </c>
      <c r="B27" s="42"/>
      <c r="C27" s="42"/>
      <c r="D27" s="42" t="s">
        <v>206</v>
      </c>
      <c r="E27" s="42" t="s">
        <v>251</v>
      </c>
      <c r="F27" s="42"/>
      <c r="G27" s="42"/>
    </row>
  </sheetData>
  <mergeCells count="2">
    <mergeCell ref="B1:F1"/>
    <mergeCell ref="B2:F2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8"/>
  <sheetViews>
    <sheetView topLeftCell="A16" workbookViewId="0">
      <selection activeCell="A39" sqref="A39"/>
    </sheetView>
  </sheetViews>
  <sheetFormatPr defaultRowHeight="13.2" x14ac:dyDescent="0.2"/>
  <cols>
    <col min="1" max="1" width="5.77734375" style="40" customWidth="1"/>
    <col min="2" max="7" width="12.88671875" customWidth="1"/>
  </cols>
  <sheetData>
    <row r="1" spans="1:7" x14ac:dyDescent="0.2">
      <c r="B1" s="90" t="s">
        <v>183</v>
      </c>
      <c r="C1" s="91"/>
      <c r="D1" s="91"/>
      <c r="E1" s="91"/>
      <c r="F1" s="92"/>
    </row>
    <row r="2" spans="1:7" s="46" customFormat="1" ht="16.2" x14ac:dyDescent="0.2">
      <c r="A2" s="45"/>
      <c r="B2" s="93" t="s">
        <v>149</v>
      </c>
      <c r="C2" s="94"/>
      <c r="D2" s="94"/>
      <c r="E2" s="94"/>
      <c r="F2" s="95"/>
    </row>
    <row r="4" spans="1:7" x14ac:dyDescent="0.2">
      <c r="A4" s="44" t="s">
        <v>73</v>
      </c>
      <c r="C4" t="s">
        <v>66</v>
      </c>
    </row>
    <row r="6" spans="1:7" x14ac:dyDescent="0.2">
      <c r="A6" s="41"/>
      <c r="B6" s="42" t="s">
        <v>67</v>
      </c>
      <c r="C6" s="42" t="s">
        <v>68</v>
      </c>
      <c r="D6" s="42" t="s">
        <v>69</v>
      </c>
      <c r="E6" s="42" t="s">
        <v>70</v>
      </c>
      <c r="F6" s="42" t="s">
        <v>71</v>
      </c>
      <c r="G6" s="42" t="s">
        <v>72</v>
      </c>
    </row>
    <row r="7" spans="1:7" ht="26.4" x14ac:dyDescent="0.2">
      <c r="A7" s="43" t="s">
        <v>64</v>
      </c>
      <c r="B7" s="42" t="s">
        <v>278</v>
      </c>
      <c r="C7" s="42" t="s">
        <v>279</v>
      </c>
      <c r="D7" s="42" t="s">
        <v>207</v>
      </c>
      <c r="E7" s="69" t="s">
        <v>253</v>
      </c>
      <c r="F7" s="42" t="s">
        <v>108</v>
      </c>
      <c r="G7" s="42"/>
    </row>
    <row r="8" spans="1:7" ht="17.25" customHeight="1" x14ac:dyDescent="0.2">
      <c r="A8" s="41">
        <v>1</v>
      </c>
      <c r="B8" s="42" t="s">
        <v>110</v>
      </c>
      <c r="C8" s="42" t="s">
        <v>112</v>
      </c>
      <c r="D8" s="42" t="s">
        <v>210</v>
      </c>
      <c r="E8" s="42" t="s">
        <v>77</v>
      </c>
      <c r="F8" s="42" t="s">
        <v>113</v>
      </c>
      <c r="G8" s="42"/>
    </row>
    <row r="9" spans="1:7" ht="17.25" customHeight="1" x14ac:dyDescent="0.2">
      <c r="A9" s="41">
        <v>2</v>
      </c>
      <c r="B9" s="42" t="s">
        <v>115</v>
      </c>
      <c r="C9" s="42" t="s">
        <v>125</v>
      </c>
      <c r="D9" s="42" t="s">
        <v>211</v>
      </c>
      <c r="E9" s="42" t="s">
        <v>79</v>
      </c>
      <c r="F9" s="42" t="s">
        <v>117</v>
      </c>
      <c r="G9" s="42"/>
    </row>
    <row r="10" spans="1:7" ht="17.25" customHeight="1" x14ac:dyDescent="0.2">
      <c r="A10" s="41">
        <v>3</v>
      </c>
      <c r="B10" s="42" t="s">
        <v>119</v>
      </c>
      <c r="C10" s="42" t="s">
        <v>256</v>
      </c>
      <c r="D10" s="42" t="s">
        <v>212</v>
      </c>
      <c r="E10" s="42" t="s">
        <v>82</v>
      </c>
      <c r="F10" s="42" t="s">
        <v>131</v>
      </c>
      <c r="G10" s="42"/>
    </row>
    <row r="11" spans="1:7" ht="17.25" customHeight="1" x14ac:dyDescent="0.2">
      <c r="A11" s="41">
        <v>4</v>
      </c>
      <c r="B11" s="42" t="s">
        <v>121</v>
      </c>
      <c r="C11" s="42" t="s">
        <v>130</v>
      </c>
      <c r="D11" s="42" t="s">
        <v>258</v>
      </c>
      <c r="E11" s="42" t="s">
        <v>86</v>
      </c>
      <c r="F11" s="42" t="s">
        <v>213</v>
      </c>
      <c r="G11" s="42"/>
    </row>
    <row r="12" spans="1:7" ht="17.25" customHeight="1" x14ac:dyDescent="0.2">
      <c r="A12" s="41">
        <v>5</v>
      </c>
      <c r="B12" s="42" t="s">
        <v>126</v>
      </c>
      <c r="C12" s="42" t="s">
        <v>133</v>
      </c>
      <c r="D12" s="42" t="s">
        <v>220</v>
      </c>
      <c r="E12" s="42" t="s">
        <v>88</v>
      </c>
      <c r="F12" s="42" t="s">
        <v>129</v>
      </c>
      <c r="G12" s="42"/>
    </row>
    <row r="13" spans="1:7" ht="17.25" customHeight="1" x14ac:dyDescent="0.2">
      <c r="A13" s="41">
        <v>6</v>
      </c>
      <c r="B13" s="42" t="s">
        <v>128</v>
      </c>
      <c r="C13" s="42" t="s">
        <v>136</v>
      </c>
      <c r="D13" s="42" t="s">
        <v>223</v>
      </c>
      <c r="E13" s="42" t="s">
        <v>172</v>
      </c>
      <c r="F13" s="42" t="s">
        <v>122</v>
      </c>
      <c r="G13" s="42"/>
    </row>
    <row r="14" spans="1:7" ht="17.25" customHeight="1" x14ac:dyDescent="0.2">
      <c r="A14" s="41">
        <v>7</v>
      </c>
      <c r="B14" s="42" t="s">
        <v>219</v>
      </c>
      <c r="C14" s="42" t="s">
        <v>144</v>
      </c>
      <c r="D14" s="42" t="s">
        <v>218</v>
      </c>
      <c r="E14" s="42" t="s">
        <v>92</v>
      </c>
      <c r="F14" s="42" t="s">
        <v>217</v>
      </c>
      <c r="G14" s="42"/>
    </row>
    <row r="15" spans="1:7" ht="17.25" customHeight="1" x14ac:dyDescent="0.2">
      <c r="A15" s="41">
        <v>8</v>
      </c>
      <c r="B15" s="42" t="s">
        <v>221</v>
      </c>
      <c r="C15" s="42" t="s">
        <v>148</v>
      </c>
      <c r="D15" s="42" t="s">
        <v>216</v>
      </c>
      <c r="E15" s="42" t="s">
        <v>173</v>
      </c>
      <c r="F15" s="42" t="s">
        <v>120</v>
      </c>
      <c r="G15" s="42"/>
    </row>
    <row r="16" spans="1:7" ht="17.25" customHeight="1" x14ac:dyDescent="0.2">
      <c r="A16" s="41">
        <v>9</v>
      </c>
      <c r="B16" s="42" t="s">
        <v>132</v>
      </c>
      <c r="C16" s="42" t="s">
        <v>147</v>
      </c>
      <c r="D16" s="42" t="s">
        <v>214</v>
      </c>
      <c r="E16" s="42" t="s">
        <v>95</v>
      </c>
      <c r="F16" s="42" t="s">
        <v>127</v>
      </c>
      <c r="G16" s="42"/>
    </row>
    <row r="17" spans="1:7" ht="17.25" customHeight="1" x14ac:dyDescent="0.2">
      <c r="A17" s="41">
        <v>10</v>
      </c>
      <c r="B17" s="42" t="s">
        <v>138</v>
      </c>
      <c r="C17" s="42" t="s">
        <v>205</v>
      </c>
      <c r="D17" s="42" t="s">
        <v>265</v>
      </c>
      <c r="E17" s="42" t="s">
        <v>97</v>
      </c>
      <c r="F17" s="42" t="s">
        <v>267</v>
      </c>
      <c r="G17" s="42"/>
    </row>
    <row r="18" spans="1:7" ht="17.25" customHeight="1" x14ac:dyDescent="0.2">
      <c r="A18" s="41">
        <v>11</v>
      </c>
      <c r="B18" s="42" t="s">
        <v>178</v>
      </c>
      <c r="C18" s="42" t="s">
        <v>268</v>
      </c>
      <c r="D18" s="42" t="s">
        <v>269</v>
      </c>
      <c r="E18" s="42" t="s">
        <v>177</v>
      </c>
      <c r="F18" s="42" t="s">
        <v>224</v>
      </c>
      <c r="G18" s="42"/>
    </row>
    <row r="19" spans="1:7" ht="17.25" customHeight="1" x14ac:dyDescent="0.2">
      <c r="A19" s="41">
        <v>12</v>
      </c>
      <c r="B19" s="42" t="s">
        <v>179</v>
      </c>
      <c r="C19" s="42" t="s">
        <v>146</v>
      </c>
      <c r="D19" s="42" t="s">
        <v>271</v>
      </c>
      <c r="E19" s="42" t="s">
        <v>102</v>
      </c>
      <c r="F19" s="42" t="s">
        <v>134</v>
      </c>
      <c r="G19" s="42"/>
    </row>
    <row r="20" spans="1:7" ht="17.25" customHeight="1" x14ac:dyDescent="0.2">
      <c r="A20" s="41">
        <v>13</v>
      </c>
      <c r="B20" s="42" t="s">
        <v>227</v>
      </c>
      <c r="C20" s="42" t="s">
        <v>272</v>
      </c>
      <c r="D20" s="42" t="s">
        <v>273</v>
      </c>
      <c r="E20" s="42" t="s">
        <v>104</v>
      </c>
      <c r="F20" s="42" t="s">
        <v>140</v>
      </c>
      <c r="G20" s="42"/>
    </row>
    <row r="21" spans="1:7" ht="17.25" customHeight="1" x14ac:dyDescent="0.2">
      <c r="A21" s="41">
        <v>14</v>
      </c>
      <c r="B21" s="42" t="s">
        <v>280</v>
      </c>
      <c r="C21" s="42"/>
      <c r="D21" s="42"/>
      <c r="E21" s="42" t="s">
        <v>105</v>
      </c>
      <c r="F21" s="42" t="s">
        <v>142</v>
      </c>
      <c r="G21" s="42"/>
    </row>
    <row r="22" spans="1:7" ht="17.25" customHeight="1" x14ac:dyDescent="0.2">
      <c r="A22" s="41">
        <v>15</v>
      </c>
      <c r="B22" s="42"/>
      <c r="C22" s="42"/>
      <c r="D22" s="42"/>
      <c r="E22" s="42" t="s">
        <v>106</v>
      </c>
      <c r="F22" s="42" t="s">
        <v>274</v>
      </c>
      <c r="G22" s="42"/>
    </row>
    <row r="23" spans="1:7" ht="17.25" customHeight="1" x14ac:dyDescent="0.2">
      <c r="A23" s="41">
        <v>16</v>
      </c>
      <c r="B23" s="42"/>
      <c r="C23" s="42"/>
      <c r="D23" s="42"/>
      <c r="E23" s="42" t="s">
        <v>180</v>
      </c>
      <c r="F23" s="42" t="s">
        <v>229</v>
      </c>
      <c r="G23" s="42"/>
    </row>
    <row r="24" spans="1:7" ht="17.25" customHeight="1" x14ac:dyDescent="0.2">
      <c r="A24" s="41">
        <v>17</v>
      </c>
      <c r="B24" s="42"/>
      <c r="C24" s="42"/>
      <c r="D24" s="42"/>
      <c r="E24" s="42" t="s">
        <v>204</v>
      </c>
      <c r="F24" s="42" t="s">
        <v>275</v>
      </c>
      <c r="G24" s="42"/>
    </row>
    <row r="25" spans="1:7" ht="17.25" customHeight="1" x14ac:dyDescent="0.2">
      <c r="A25" s="41">
        <v>18</v>
      </c>
      <c r="B25" s="42"/>
      <c r="C25" s="42"/>
      <c r="D25" s="42"/>
      <c r="E25" s="42" t="s">
        <v>181</v>
      </c>
      <c r="F25" s="42" t="s">
        <v>276</v>
      </c>
      <c r="G25" s="42"/>
    </row>
    <row r="26" spans="1:7" ht="17.25" customHeight="1" x14ac:dyDescent="0.2">
      <c r="A26" s="41">
        <v>19</v>
      </c>
      <c r="B26" s="42"/>
      <c r="C26" s="42"/>
      <c r="D26" s="42"/>
      <c r="E26" s="42" t="s">
        <v>192</v>
      </c>
      <c r="F26" s="42" t="s">
        <v>137</v>
      </c>
      <c r="G26" s="42"/>
    </row>
    <row r="27" spans="1:7" ht="17.25" customHeight="1" x14ac:dyDescent="0.2">
      <c r="A27" s="41">
        <v>20</v>
      </c>
      <c r="B27" s="42"/>
      <c r="C27" s="42"/>
      <c r="D27" s="42"/>
      <c r="E27" s="42" t="s">
        <v>277</v>
      </c>
      <c r="F27" s="42" t="s">
        <v>232</v>
      </c>
      <c r="G27" s="42"/>
    </row>
    <row r="28" spans="1:7" x14ac:dyDescent="0.2">
      <c r="A28" s="40">
        <v>21</v>
      </c>
      <c r="E28" s="42" t="s">
        <v>254</v>
      </c>
    </row>
    <row r="29" spans="1:7" x14ac:dyDescent="0.2">
      <c r="A29" s="40">
        <v>22</v>
      </c>
      <c r="E29" s="42" t="s">
        <v>255</v>
      </c>
    </row>
    <row r="30" spans="1:7" x14ac:dyDescent="0.2">
      <c r="A30" s="40">
        <v>23</v>
      </c>
      <c r="E30" s="42" t="s">
        <v>257</v>
      </c>
    </row>
    <row r="31" spans="1:7" x14ac:dyDescent="0.2">
      <c r="A31" s="40">
        <v>24</v>
      </c>
      <c r="E31" s="42" t="s">
        <v>259</v>
      </c>
    </row>
    <row r="32" spans="1:7" x14ac:dyDescent="0.2">
      <c r="A32" s="40">
        <v>25</v>
      </c>
      <c r="E32" s="42" t="s">
        <v>260</v>
      </c>
    </row>
    <row r="33" spans="1:5" x14ac:dyDescent="0.2">
      <c r="A33" s="40">
        <v>26</v>
      </c>
      <c r="E33" s="42" t="s">
        <v>261</v>
      </c>
    </row>
    <row r="34" spans="1:5" x14ac:dyDescent="0.2">
      <c r="A34" s="40">
        <v>27</v>
      </c>
      <c r="E34" s="42" t="s">
        <v>262</v>
      </c>
    </row>
    <row r="35" spans="1:5" x14ac:dyDescent="0.2">
      <c r="A35" s="40">
        <v>28</v>
      </c>
      <c r="E35" s="42" t="s">
        <v>263</v>
      </c>
    </row>
    <row r="36" spans="1:5" x14ac:dyDescent="0.2">
      <c r="A36" s="40">
        <v>29</v>
      </c>
      <c r="E36" s="42" t="s">
        <v>264</v>
      </c>
    </row>
    <row r="37" spans="1:5" x14ac:dyDescent="0.2">
      <c r="A37" s="40">
        <v>30</v>
      </c>
      <c r="E37" s="42" t="s">
        <v>266</v>
      </c>
    </row>
    <row r="38" spans="1:5" x14ac:dyDescent="0.2">
      <c r="A38" s="40">
        <v>31</v>
      </c>
      <c r="E38" s="42" t="s">
        <v>270</v>
      </c>
    </row>
  </sheetData>
  <mergeCells count="2">
    <mergeCell ref="B1:F1"/>
    <mergeCell ref="B2:F2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"/>
  <sheetViews>
    <sheetView workbookViewId="0">
      <selection activeCell="E26" sqref="E26"/>
    </sheetView>
  </sheetViews>
  <sheetFormatPr defaultRowHeight="13.2" x14ac:dyDescent="0.2"/>
  <cols>
    <col min="1" max="1" width="5.77734375" style="40" customWidth="1"/>
    <col min="2" max="7" width="12.88671875" customWidth="1"/>
  </cols>
  <sheetData>
    <row r="1" spans="1:7" x14ac:dyDescent="0.2">
      <c r="B1" s="90" t="s">
        <v>63</v>
      </c>
      <c r="C1" s="91"/>
      <c r="D1" s="91"/>
      <c r="E1" s="91"/>
      <c r="F1" s="92"/>
    </row>
    <row r="2" spans="1:7" s="46" customFormat="1" ht="16.2" x14ac:dyDescent="0.2">
      <c r="A2" s="45"/>
      <c r="B2" s="93" t="s">
        <v>150</v>
      </c>
      <c r="C2" s="94"/>
      <c r="D2" s="94"/>
      <c r="E2" s="94"/>
      <c r="F2" s="95"/>
    </row>
    <row r="4" spans="1:7" x14ac:dyDescent="0.2">
      <c r="A4" s="44" t="s">
        <v>65</v>
      </c>
      <c r="C4" t="s">
        <v>66</v>
      </c>
    </row>
    <row r="6" spans="1:7" x14ac:dyDescent="0.2">
      <c r="A6" s="41"/>
      <c r="B6" s="42" t="s">
        <v>57</v>
      </c>
      <c r="C6" s="42" t="s">
        <v>58</v>
      </c>
      <c r="D6" s="42" t="s">
        <v>59</v>
      </c>
      <c r="E6" s="42" t="s">
        <v>60</v>
      </c>
      <c r="F6" s="42" t="s">
        <v>61</v>
      </c>
      <c r="G6" s="42" t="s">
        <v>62</v>
      </c>
    </row>
    <row r="7" spans="1:7" ht="26.4" x14ac:dyDescent="0.2">
      <c r="A7" s="43" t="s">
        <v>64</v>
      </c>
      <c r="B7" s="42"/>
      <c r="C7" s="47"/>
      <c r="D7" s="42"/>
      <c r="E7" s="42"/>
      <c r="F7" s="47"/>
      <c r="G7" s="47"/>
    </row>
    <row r="8" spans="1:7" ht="17.25" customHeight="1" x14ac:dyDescent="0.2">
      <c r="A8" s="41">
        <v>1</v>
      </c>
      <c r="B8" s="42"/>
      <c r="C8" s="42"/>
      <c r="D8" s="42"/>
      <c r="E8" s="42"/>
      <c r="F8" s="42"/>
      <c r="G8" s="42"/>
    </row>
    <row r="9" spans="1:7" ht="17.25" customHeight="1" x14ac:dyDescent="0.2">
      <c r="A9" s="41">
        <v>2</v>
      </c>
      <c r="B9" s="42"/>
      <c r="C9" s="42"/>
      <c r="D9" s="42"/>
      <c r="E9" s="42"/>
      <c r="F9" s="42"/>
      <c r="G9" s="42"/>
    </row>
    <row r="10" spans="1:7" ht="17.25" customHeight="1" x14ac:dyDescent="0.2">
      <c r="A10" s="41">
        <v>3</v>
      </c>
      <c r="B10" s="42"/>
      <c r="C10" s="42"/>
      <c r="D10" s="42"/>
      <c r="E10" s="42"/>
      <c r="F10" s="42"/>
      <c r="G10" s="42"/>
    </row>
    <row r="11" spans="1:7" ht="17.25" customHeight="1" x14ac:dyDescent="0.2">
      <c r="A11" s="41">
        <v>4</v>
      </c>
      <c r="B11" s="42"/>
      <c r="C11" s="42"/>
      <c r="D11" s="42"/>
      <c r="E11" s="42"/>
      <c r="F11" s="42"/>
      <c r="G11" s="42"/>
    </row>
    <row r="12" spans="1:7" ht="17.25" customHeight="1" x14ac:dyDescent="0.2">
      <c r="A12" s="41">
        <v>5</v>
      </c>
      <c r="B12" s="42"/>
      <c r="C12" s="42"/>
      <c r="D12" s="42"/>
      <c r="E12" s="42"/>
      <c r="F12" s="42"/>
      <c r="G12" s="42"/>
    </row>
    <row r="13" spans="1:7" ht="17.25" customHeight="1" x14ac:dyDescent="0.2">
      <c r="A13" s="41">
        <v>6</v>
      </c>
      <c r="B13" s="42"/>
      <c r="C13" s="42"/>
      <c r="D13" s="42"/>
      <c r="E13" s="42"/>
      <c r="F13" s="42"/>
      <c r="G13" s="42"/>
    </row>
    <row r="14" spans="1:7" ht="17.25" customHeight="1" x14ac:dyDescent="0.2">
      <c r="A14" s="41">
        <v>7</v>
      </c>
      <c r="B14" s="42"/>
      <c r="C14" s="42"/>
      <c r="D14" s="42"/>
      <c r="E14" s="42"/>
      <c r="F14" s="42"/>
      <c r="G14" s="42"/>
    </row>
    <row r="15" spans="1:7" ht="17.25" customHeight="1" x14ac:dyDescent="0.2">
      <c r="A15" s="41">
        <v>8</v>
      </c>
      <c r="B15" s="42"/>
      <c r="C15" s="42"/>
      <c r="D15" s="42"/>
      <c r="E15" s="42"/>
      <c r="F15" s="42"/>
      <c r="G15" s="42"/>
    </row>
    <row r="16" spans="1:7" ht="17.25" customHeight="1" x14ac:dyDescent="0.2">
      <c r="A16" s="41">
        <v>9</v>
      </c>
      <c r="B16" s="42"/>
      <c r="C16" s="42"/>
      <c r="D16" s="42"/>
      <c r="E16" s="42"/>
      <c r="F16" s="42"/>
      <c r="G16" s="42"/>
    </row>
    <row r="17" spans="1:7" ht="17.25" customHeight="1" x14ac:dyDescent="0.2">
      <c r="A17" s="41">
        <v>10</v>
      </c>
      <c r="B17" s="42"/>
      <c r="C17" s="42"/>
      <c r="D17" s="42"/>
      <c r="E17" s="42"/>
      <c r="F17" s="42"/>
      <c r="G17" s="42"/>
    </row>
    <row r="18" spans="1:7" ht="17.25" customHeight="1" x14ac:dyDescent="0.2">
      <c r="A18" s="41">
        <v>11</v>
      </c>
      <c r="B18" s="42"/>
      <c r="C18" s="42"/>
      <c r="D18" s="42"/>
      <c r="E18" s="42"/>
      <c r="F18" s="42"/>
      <c r="G18" s="42"/>
    </row>
    <row r="19" spans="1:7" ht="17.25" customHeight="1" x14ac:dyDescent="0.2">
      <c r="A19" s="41">
        <v>12</v>
      </c>
      <c r="B19" s="42"/>
      <c r="C19" s="42"/>
      <c r="D19" s="42"/>
      <c r="E19" s="42"/>
      <c r="F19" s="42"/>
      <c r="G19" s="42"/>
    </row>
    <row r="20" spans="1:7" ht="17.25" customHeight="1" x14ac:dyDescent="0.2">
      <c r="A20" s="41">
        <v>13</v>
      </c>
      <c r="B20" s="42"/>
      <c r="C20" s="42"/>
      <c r="D20" s="42"/>
      <c r="E20" s="42"/>
      <c r="F20" s="42"/>
      <c r="G20" s="42"/>
    </row>
    <row r="21" spans="1:7" ht="17.25" customHeight="1" x14ac:dyDescent="0.2">
      <c r="A21" s="41">
        <v>14</v>
      </c>
      <c r="B21" s="42"/>
      <c r="C21" s="42"/>
      <c r="D21" s="42"/>
      <c r="E21" s="42"/>
      <c r="F21" s="42"/>
      <c r="G21" s="42"/>
    </row>
    <row r="22" spans="1:7" ht="17.25" customHeight="1" x14ac:dyDescent="0.2">
      <c r="A22" s="41">
        <v>15</v>
      </c>
      <c r="B22" s="42"/>
      <c r="C22" s="42"/>
      <c r="D22" s="42"/>
      <c r="E22" s="42"/>
      <c r="F22" s="42"/>
      <c r="G22" s="42"/>
    </row>
    <row r="23" spans="1:7" ht="17.25" customHeight="1" x14ac:dyDescent="0.2">
      <c r="A23" s="41">
        <v>16</v>
      </c>
      <c r="B23" s="42"/>
      <c r="C23" s="42"/>
      <c r="D23" s="42"/>
      <c r="E23" s="42"/>
      <c r="F23" s="42"/>
      <c r="G23" s="42"/>
    </row>
    <row r="24" spans="1:7" ht="17.25" customHeight="1" x14ac:dyDescent="0.2">
      <c r="A24" s="41">
        <v>17</v>
      </c>
      <c r="B24" s="42"/>
      <c r="C24" s="42"/>
      <c r="D24" s="42"/>
      <c r="E24" s="42"/>
      <c r="F24" s="42"/>
      <c r="G24" s="42"/>
    </row>
    <row r="25" spans="1:7" ht="17.25" customHeight="1" x14ac:dyDescent="0.2">
      <c r="A25" s="41">
        <v>18</v>
      </c>
      <c r="B25" s="42"/>
      <c r="C25" s="42"/>
      <c r="D25" s="42"/>
      <c r="E25" s="42"/>
      <c r="F25" s="42"/>
      <c r="G25" s="42"/>
    </row>
    <row r="26" spans="1:7" ht="17.25" customHeight="1" x14ac:dyDescent="0.2">
      <c r="A26" s="41">
        <v>19</v>
      </c>
      <c r="B26" s="42"/>
      <c r="C26" s="42"/>
      <c r="D26" s="42"/>
      <c r="E26" s="42"/>
      <c r="F26" s="42"/>
      <c r="G26" s="42"/>
    </row>
    <row r="27" spans="1:7" ht="17.25" customHeight="1" x14ac:dyDescent="0.2">
      <c r="A27" s="41">
        <v>20</v>
      </c>
      <c r="B27" s="42"/>
      <c r="C27" s="42"/>
      <c r="D27" s="42"/>
      <c r="E27" s="42"/>
      <c r="F27" s="42"/>
      <c r="G27" s="42"/>
    </row>
  </sheetData>
  <mergeCells count="2">
    <mergeCell ref="B1:F1"/>
    <mergeCell ref="B2:F2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workbookViewId="0">
      <selection activeCell="B3" sqref="B3"/>
    </sheetView>
  </sheetViews>
  <sheetFormatPr defaultRowHeight="13.2" x14ac:dyDescent="0.2"/>
  <cols>
    <col min="1" max="1" width="5.77734375" style="40" customWidth="1"/>
    <col min="2" max="7" width="12.88671875" customWidth="1"/>
  </cols>
  <sheetData>
    <row r="1" spans="1:7" x14ac:dyDescent="0.2">
      <c r="B1" s="90" t="s">
        <v>63</v>
      </c>
      <c r="C1" s="91"/>
      <c r="D1" s="91"/>
      <c r="E1" s="91"/>
      <c r="F1" s="92"/>
    </row>
    <row r="2" spans="1:7" s="46" customFormat="1" ht="16.2" x14ac:dyDescent="0.2">
      <c r="A2" s="45"/>
      <c r="B2" s="93" t="s">
        <v>150</v>
      </c>
      <c r="C2" s="94"/>
      <c r="D2" s="94"/>
      <c r="E2" s="94"/>
      <c r="F2" s="95"/>
    </row>
    <row r="4" spans="1:7" x14ac:dyDescent="0.2">
      <c r="A4" s="44" t="s">
        <v>73</v>
      </c>
      <c r="C4" t="s">
        <v>66</v>
      </c>
    </row>
    <row r="6" spans="1:7" x14ac:dyDescent="0.2">
      <c r="A6" s="41"/>
      <c r="B6" s="42" t="s">
        <v>67</v>
      </c>
      <c r="C6" s="42" t="s">
        <v>68</v>
      </c>
      <c r="D6" s="42" t="s">
        <v>69</v>
      </c>
      <c r="E6" s="42" t="s">
        <v>70</v>
      </c>
      <c r="F6" s="42" t="s">
        <v>71</v>
      </c>
      <c r="G6" s="42" t="s">
        <v>72</v>
      </c>
    </row>
    <row r="7" spans="1:7" ht="26.4" x14ac:dyDescent="0.2">
      <c r="A7" s="43" t="s">
        <v>64</v>
      </c>
      <c r="B7" s="42"/>
      <c r="C7" s="47"/>
      <c r="D7" s="42"/>
      <c r="E7" s="42"/>
      <c r="F7" s="47"/>
      <c r="G7" s="47"/>
    </row>
    <row r="8" spans="1:7" ht="17.25" customHeight="1" x14ac:dyDescent="0.2">
      <c r="A8" s="41">
        <v>1</v>
      </c>
      <c r="B8" s="42"/>
      <c r="C8" s="42"/>
      <c r="D8" s="42"/>
      <c r="E8" s="42"/>
      <c r="F8" s="42"/>
      <c r="G8" s="42"/>
    </row>
    <row r="9" spans="1:7" ht="17.25" customHeight="1" x14ac:dyDescent="0.2">
      <c r="A9" s="41">
        <v>2</v>
      </c>
      <c r="B9" s="42"/>
      <c r="C9" s="42"/>
      <c r="D9" s="42"/>
      <c r="E9" s="42"/>
      <c r="F9" s="42"/>
      <c r="G9" s="42"/>
    </row>
    <row r="10" spans="1:7" ht="17.25" customHeight="1" x14ac:dyDescent="0.2">
      <c r="A10" s="41">
        <v>3</v>
      </c>
      <c r="B10" s="42"/>
      <c r="C10" s="42"/>
      <c r="D10" s="42"/>
      <c r="E10" s="42"/>
      <c r="F10" s="42"/>
      <c r="G10" s="42"/>
    </row>
    <row r="11" spans="1:7" ht="17.25" customHeight="1" x14ac:dyDescent="0.2">
      <c r="A11" s="41">
        <v>4</v>
      </c>
      <c r="B11" s="42"/>
      <c r="C11" s="42"/>
      <c r="D11" s="42"/>
      <c r="E11" s="42"/>
      <c r="F11" s="42"/>
      <c r="G11" s="42"/>
    </row>
    <row r="12" spans="1:7" ht="17.25" customHeight="1" x14ac:dyDescent="0.2">
      <c r="A12" s="41">
        <v>5</v>
      </c>
      <c r="B12" s="42"/>
      <c r="C12" s="42"/>
      <c r="D12" s="42"/>
      <c r="E12" s="42"/>
      <c r="F12" s="42"/>
      <c r="G12" s="42"/>
    </row>
    <row r="13" spans="1:7" ht="17.25" customHeight="1" x14ac:dyDescent="0.2">
      <c r="A13" s="41">
        <v>6</v>
      </c>
      <c r="B13" s="42"/>
      <c r="C13" s="42"/>
      <c r="D13" s="42"/>
      <c r="E13" s="42"/>
      <c r="F13" s="42"/>
      <c r="G13" s="42"/>
    </row>
    <row r="14" spans="1:7" ht="17.25" customHeight="1" x14ac:dyDescent="0.2">
      <c r="A14" s="41">
        <v>7</v>
      </c>
      <c r="B14" s="42"/>
      <c r="C14" s="42"/>
      <c r="D14" s="42"/>
      <c r="E14" s="42"/>
      <c r="F14" s="42"/>
      <c r="G14" s="42"/>
    </row>
    <row r="15" spans="1:7" ht="17.25" customHeight="1" x14ac:dyDescent="0.2">
      <c r="A15" s="41">
        <v>8</v>
      </c>
      <c r="B15" s="42"/>
      <c r="C15" s="42"/>
      <c r="D15" s="42"/>
      <c r="E15" s="42"/>
      <c r="F15" s="42"/>
      <c r="G15" s="42"/>
    </row>
    <row r="16" spans="1:7" ht="17.25" customHeight="1" x14ac:dyDescent="0.2">
      <c r="A16" s="41">
        <v>9</v>
      </c>
      <c r="B16" s="42"/>
      <c r="C16" s="42"/>
      <c r="D16" s="42"/>
      <c r="E16" s="42"/>
      <c r="F16" s="42"/>
      <c r="G16" s="42"/>
    </row>
    <row r="17" spans="1:7" ht="17.25" customHeight="1" x14ac:dyDescent="0.2">
      <c r="A17" s="41">
        <v>10</v>
      </c>
      <c r="B17" s="42"/>
      <c r="C17" s="42"/>
      <c r="D17" s="42"/>
      <c r="E17" s="42"/>
      <c r="F17" s="42"/>
      <c r="G17" s="42"/>
    </row>
    <row r="18" spans="1:7" ht="17.25" customHeight="1" x14ac:dyDescent="0.2">
      <c r="A18" s="41">
        <v>11</v>
      </c>
      <c r="B18" s="42"/>
      <c r="C18" s="42"/>
      <c r="D18" s="42"/>
      <c r="E18" s="42"/>
      <c r="F18" s="42"/>
      <c r="G18" s="42"/>
    </row>
    <row r="19" spans="1:7" ht="17.25" customHeight="1" x14ac:dyDescent="0.2">
      <c r="A19" s="41">
        <v>12</v>
      </c>
      <c r="B19" s="42"/>
      <c r="C19" s="42"/>
      <c r="D19" s="42"/>
      <c r="E19" s="42"/>
      <c r="F19" s="42"/>
      <c r="G19" s="42"/>
    </row>
    <row r="20" spans="1:7" ht="17.25" customHeight="1" x14ac:dyDescent="0.2">
      <c r="A20" s="41">
        <v>13</v>
      </c>
      <c r="B20" s="42"/>
      <c r="C20" s="42"/>
      <c r="D20" s="42"/>
      <c r="E20" s="42"/>
      <c r="F20" s="42"/>
      <c r="G20" s="42"/>
    </row>
    <row r="21" spans="1:7" ht="17.25" customHeight="1" x14ac:dyDescent="0.2">
      <c r="A21" s="41">
        <v>14</v>
      </c>
      <c r="B21" s="42"/>
      <c r="C21" s="42"/>
      <c r="D21" s="42"/>
      <c r="E21" s="42"/>
      <c r="F21" s="42"/>
      <c r="G21" s="42"/>
    </row>
    <row r="22" spans="1:7" ht="17.25" customHeight="1" x14ac:dyDescent="0.2">
      <c r="A22" s="41">
        <v>15</v>
      </c>
      <c r="B22" s="42"/>
      <c r="C22" s="42"/>
      <c r="D22" s="42"/>
      <c r="E22" s="42"/>
      <c r="F22" s="42"/>
      <c r="G22" s="42"/>
    </row>
    <row r="23" spans="1:7" ht="17.25" customHeight="1" x14ac:dyDescent="0.2">
      <c r="A23" s="41">
        <v>16</v>
      </c>
      <c r="B23" s="42"/>
      <c r="C23" s="42"/>
      <c r="D23" s="42"/>
      <c r="E23" s="42"/>
      <c r="F23" s="42"/>
      <c r="G23" s="42"/>
    </row>
    <row r="24" spans="1:7" ht="17.25" customHeight="1" x14ac:dyDescent="0.2">
      <c r="A24" s="41">
        <v>17</v>
      </c>
      <c r="B24" s="42"/>
      <c r="C24" s="42"/>
      <c r="D24" s="42"/>
      <c r="E24" s="42"/>
      <c r="F24" s="42"/>
      <c r="G24" s="42"/>
    </row>
    <row r="25" spans="1:7" ht="17.25" customHeight="1" x14ac:dyDescent="0.2">
      <c r="A25" s="41">
        <v>18</v>
      </c>
      <c r="B25" s="42"/>
      <c r="C25" s="42"/>
      <c r="D25" s="42"/>
      <c r="E25" s="42"/>
      <c r="F25" s="42"/>
      <c r="G25" s="42"/>
    </row>
    <row r="26" spans="1:7" ht="17.25" customHeight="1" x14ac:dyDescent="0.2">
      <c r="A26" s="41">
        <v>19</v>
      </c>
      <c r="B26" s="42"/>
      <c r="C26" s="42"/>
      <c r="D26" s="42"/>
      <c r="E26" s="42"/>
      <c r="F26" s="42"/>
      <c r="G26" s="42"/>
    </row>
    <row r="27" spans="1:7" ht="17.25" customHeight="1" x14ac:dyDescent="0.2">
      <c r="A27" s="41">
        <v>20</v>
      </c>
      <c r="B27" s="42"/>
      <c r="C27" s="42"/>
      <c r="D27" s="42"/>
      <c r="E27" s="42"/>
      <c r="F27" s="42"/>
      <c r="G27" s="42"/>
    </row>
  </sheetData>
  <mergeCells count="2">
    <mergeCell ref="B1:F1"/>
    <mergeCell ref="B2:F2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7"/>
  <sheetViews>
    <sheetView workbookViewId="0">
      <selection activeCell="I27" sqref="I27"/>
    </sheetView>
  </sheetViews>
  <sheetFormatPr defaultRowHeight="13.2" x14ac:dyDescent="0.2"/>
  <cols>
    <col min="1" max="1" width="5.77734375" style="40" customWidth="1"/>
    <col min="2" max="9" width="12.44140625" customWidth="1"/>
  </cols>
  <sheetData>
    <row r="1" spans="1:9" x14ac:dyDescent="0.2">
      <c r="B1" s="90" t="s">
        <v>63</v>
      </c>
      <c r="C1" s="91"/>
      <c r="D1" s="91"/>
      <c r="E1" s="91"/>
      <c r="F1" s="92"/>
    </row>
    <row r="2" spans="1:9" s="46" customFormat="1" ht="16.2" x14ac:dyDescent="0.2">
      <c r="A2" s="45"/>
      <c r="B2" s="93" t="s">
        <v>151</v>
      </c>
      <c r="C2" s="94"/>
      <c r="D2" s="94"/>
      <c r="E2" s="94"/>
      <c r="F2" s="95"/>
    </row>
    <row r="4" spans="1:9" x14ac:dyDescent="0.2">
      <c r="A4" s="44" t="s">
        <v>74</v>
      </c>
      <c r="C4" t="s">
        <v>66</v>
      </c>
    </row>
    <row r="6" spans="1:9" x14ac:dyDescent="0.2">
      <c r="A6" s="41"/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</row>
    <row r="7" spans="1:9" ht="26.4" x14ac:dyDescent="0.2">
      <c r="A7" s="43" t="s">
        <v>64</v>
      </c>
      <c r="B7" s="42"/>
      <c r="C7" s="47"/>
      <c r="D7" s="42"/>
      <c r="E7" s="42"/>
      <c r="F7" s="47"/>
      <c r="G7" s="47"/>
      <c r="H7" s="47"/>
      <c r="I7" s="47"/>
    </row>
    <row r="8" spans="1:9" ht="17.25" customHeight="1" x14ac:dyDescent="0.2">
      <c r="A8" s="41">
        <v>1</v>
      </c>
      <c r="B8" s="42"/>
      <c r="C8" s="42"/>
      <c r="D8" s="42"/>
      <c r="E8" s="42"/>
      <c r="F8" s="42"/>
      <c r="G8" s="42"/>
      <c r="H8" s="42"/>
      <c r="I8" s="42"/>
    </row>
    <row r="9" spans="1:9" ht="17.25" customHeight="1" x14ac:dyDescent="0.2">
      <c r="A9" s="41">
        <v>2</v>
      </c>
      <c r="B9" s="42"/>
      <c r="C9" s="42"/>
      <c r="D9" s="42"/>
      <c r="E9" s="42"/>
      <c r="F9" s="42"/>
      <c r="G9" s="42"/>
      <c r="H9" s="42"/>
      <c r="I9" s="42"/>
    </row>
    <row r="10" spans="1:9" ht="17.25" customHeight="1" x14ac:dyDescent="0.2">
      <c r="A10" s="41">
        <v>3</v>
      </c>
      <c r="B10" s="42"/>
      <c r="C10" s="42"/>
      <c r="D10" s="42"/>
      <c r="E10" s="42"/>
      <c r="F10" s="42"/>
      <c r="G10" s="42"/>
      <c r="H10" s="42"/>
      <c r="I10" s="42"/>
    </row>
    <row r="11" spans="1:9" ht="17.25" customHeight="1" x14ac:dyDescent="0.2">
      <c r="A11" s="41">
        <v>4</v>
      </c>
      <c r="B11" s="42"/>
      <c r="C11" s="42"/>
      <c r="D11" s="42"/>
      <c r="E11" s="42"/>
      <c r="F11" s="42"/>
      <c r="G11" s="42"/>
      <c r="H11" s="42"/>
      <c r="I11" s="42"/>
    </row>
    <row r="12" spans="1:9" ht="17.25" customHeight="1" x14ac:dyDescent="0.2">
      <c r="A12" s="41">
        <v>5</v>
      </c>
      <c r="B12" s="42"/>
      <c r="C12" s="42"/>
      <c r="D12" s="42"/>
      <c r="E12" s="42"/>
      <c r="F12" s="42"/>
      <c r="G12" s="42"/>
      <c r="H12" s="42"/>
      <c r="I12" s="42"/>
    </row>
    <row r="13" spans="1:9" ht="17.25" customHeight="1" x14ac:dyDescent="0.2">
      <c r="A13" s="41">
        <v>6</v>
      </c>
      <c r="B13" s="42"/>
      <c r="C13" s="42"/>
      <c r="D13" s="42"/>
      <c r="E13" s="42"/>
      <c r="F13" s="42"/>
      <c r="G13" s="42"/>
      <c r="H13" s="42"/>
      <c r="I13" s="42"/>
    </row>
    <row r="14" spans="1:9" ht="17.25" customHeight="1" x14ac:dyDescent="0.2">
      <c r="A14" s="41">
        <v>7</v>
      </c>
      <c r="B14" s="42"/>
      <c r="C14" s="42"/>
      <c r="D14" s="42"/>
      <c r="E14" s="42"/>
      <c r="F14" s="42"/>
      <c r="G14" s="42"/>
      <c r="H14" s="42"/>
      <c r="I14" s="42"/>
    </row>
    <row r="15" spans="1:9" ht="17.25" customHeight="1" x14ac:dyDescent="0.2">
      <c r="A15" s="41">
        <v>8</v>
      </c>
      <c r="B15" s="42"/>
      <c r="C15" s="42"/>
      <c r="D15" s="42"/>
      <c r="E15" s="42"/>
      <c r="F15" s="42"/>
      <c r="G15" s="42"/>
      <c r="H15" s="42"/>
      <c r="I15" s="42"/>
    </row>
    <row r="16" spans="1:9" ht="17.25" customHeight="1" x14ac:dyDescent="0.2">
      <c r="A16" s="41">
        <v>9</v>
      </c>
      <c r="B16" s="42"/>
      <c r="C16" s="42"/>
      <c r="D16" s="42"/>
      <c r="E16" s="42"/>
      <c r="F16" s="42"/>
      <c r="G16" s="42"/>
      <c r="H16" s="42"/>
      <c r="I16" s="42"/>
    </row>
    <row r="17" spans="1:9" ht="17.25" customHeight="1" x14ac:dyDescent="0.2">
      <c r="A17" s="41">
        <v>10</v>
      </c>
      <c r="B17" s="42"/>
      <c r="C17" s="42"/>
      <c r="D17" s="42"/>
      <c r="E17" s="42"/>
      <c r="F17" s="42"/>
      <c r="G17" s="42"/>
      <c r="H17" s="42"/>
      <c r="I17" s="42"/>
    </row>
    <row r="18" spans="1:9" ht="17.25" customHeight="1" x14ac:dyDescent="0.2">
      <c r="A18" s="41">
        <v>11</v>
      </c>
      <c r="B18" s="42"/>
      <c r="C18" s="42"/>
      <c r="D18" s="42"/>
      <c r="E18" s="42"/>
      <c r="F18" s="42"/>
      <c r="G18" s="42"/>
      <c r="H18" s="42"/>
      <c r="I18" s="42"/>
    </row>
    <row r="19" spans="1:9" ht="17.25" customHeight="1" x14ac:dyDescent="0.2">
      <c r="A19" s="41">
        <v>12</v>
      </c>
      <c r="B19" s="42"/>
      <c r="C19" s="42"/>
      <c r="D19" s="42"/>
      <c r="E19" s="42"/>
      <c r="F19" s="42"/>
      <c r="G19" s="42"/>
      <c r="H19" s="42"/>
      <c r="I19" s="42"/>
    </row>
    <row r="20" spans="1:9" ht="17.25" customHeight="1" x14ac:dyDescent="0.2">
      <c r="A20" s="41">
        <v>13</v>
      </c>
      <c r="B20" s="42"/>
      <c r="C20" s="42"/>
      <c r="D20" s="42"/>
      <c r="E20" s="42"/>
      <c r="F20" s="42"/>
      <c r="G20" s="42"/>
      <c r="H20" s="42"/>
      <c r="I20" s="42"/>
    </row>
    <row r="21" spans="1:9" ht="17.25" customHeight="1" x14ac:dyDescent="0.2">
      <c r="A21" s="41">
        <v>14</v>
      </c>
      <c r="B21" s="42"/>
      <c r="C21" s="42"/>
      <c r="D21" s="42"/>
      <c r="E21" s="42"/>
      <c r="F21" s="42"/>
      <c r="G21" s="42"/>
      <c r="H21" s="42"/>
      <c r="I21" s="42"/>
    </row>
    <row r="22" spans="1:9" ht="17.25" customHeight="1" x14ac:dyDescent="0.2">
      <c r="A22" s="41">
        <v>15</v>
      </c>
      <c r="B22" s="42"/>
      <c r="C22" s="42"/>
      <c r="D22" s="42"/>
      <c r="E22" s="42"/>
      <c r="F22" s="42"/>
      <c r="G22" s="42"/>
      <c r="H22" s="42"/>
      <c r="I22" s="42"/>
    </row>
    <row r="23" spans="1:9" ht="17.25" customHeight="1" x14ac:dyDescent="0.2">
      <c r="A23" s="41">
        <v>16</v>
      </c>
      <c r="B23" s="42"/>
      <c r="C23" s="42"/>
      <c r="D23" s="42"/>
      <c r="E23" s="42"/>
      <c r="F23" s="42"/>
      <c r="G23" s="42"/>
      <c r="H23" s="42"/>
      <c r="I23" s="42"/>
    </row>
    <row r="24" spans="1:9" ht="17.25" customHeight="1" x14ac:dyDescent="0.2">
      <c r="A24" s="41">
        <v>17</v>
      </c>
      <c r="B24" s="42"/>
      <c r="C24" s="42"/>
      <c r="D24" s="42"/>
      <c r="E24" s="42"/>
      <c r="F24" s="42"/>
      <c r="G24" s="42"/>
      <c r="H24" s="42"/>
      <c r="I24" s="42"/>
    </row>
    <row r="25" spans="1:9" ht="17.25" customHeight="1" x14ac:dyDescent="0.2">
      <c r="A25" s="41">
        <v>18</v>
      </c>
      <c r="B25" s="42"/>
      <c r="C25" s="42"/>
      <c r="D25" s="42"/>
      <c r="E25" s="42"/>
      <c r="F25" s="42"/>
      <c r="G25" s="42"/>
      <c r="H25" s="42"/>
      <c r="I25" s="42"/>
    </row>
    <row r="26" spans="1:9" ht="17.25" customHeight="1" x14ac:dyDescent="0.2">
      <c r="A26" s="41">
        <v>19</v>
      </c>
      <c r="B26" s="42"/>
      <c r="C26" s="42"/>
      <c r="D26" s="42"/>
      <c r="E26" s="42"/>
      <c r="F26" s="42"/>
      <c r="G26" s="42"/>
      <c r="H26" s="42"/>
      <c r="I26" s="42"/>
    </row>
    <row r="27" spans="1:9" ht="17.25" customHeight="1" x14ac:dyDescent="0.2">
      <c r="A27" s="41">
        <v>20</v>
      </c>
      <c r="B27" s="42"/>
      <c r="C27" s="42"/>
      <c r="D27" s="42"/>
      <c r="E27" s="42"/>
      <c r="F27" s="42"/>
      <c r="G27" s="42"/>
      <c r="H27" s="42"/>
      <c r="I27" s="42"/>
    </row>
  </sheetData>
  <mergeCells count="2">
    <mergeCell ref="B1:F1"/>
    <mergeCell ref="B2:F2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結果報告</vt:lpstr>
      <vt:lpstr>書き方</vt:lpstr>
      <vt:lpstr>組み合わせ</vt:lpstr>
      <vt:lpstr>GA</vt:lpstr>
      <vt:lpstr>GB</vt:lpstr>
      <vt:lpstr>1A</vt:lpstr>
      <vt:lpstr>1B</vt:lpstr>
      <vt:lpstr>2A</vt:lpstr>
      <vt:lpstr>2B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田中 顕一郎</cp:lastModifiedBy>
  <cp:lastPrinted>2006-06-05T14:33:37Z</cp:lastPrinted>
  <dcterms:created xsi:type="dcterms:W3CDTF">2003-08-30T01:30:00Z</dcterms:created>
  <dcterms:modified xsi:type="dcterms:W3CDTF">2023-07-02T03:02:23Z</dcterms:modified>
</cp:coreProperties>
</file>